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tty Cash Log" state="visible" r:id="rId4"/>
    <sheet sheetId="2" name="Summary" state="visible" r:id="rId5"/>
    <sheet sheetId="3" name="Lists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<sst xmlns="http://schemas.openxmlformats.org/spreadsheetml/2006/main" count="92" uniqueCount="78">
  <si>
    <t>Petty Cash Log</t>
  </si>
  <si>
    <t>Record every top-up and expense. The running balance, low-cash alert and summary update automatically.</t>
  </si>
  <si>
    <t>Company / branch:</t>
  </si>
  <si>
    <t>Your Company</t>
  </si>
  <si>
    <t>Total in:</t>
  </si>
  <si>
    <t>Period (month):</t>
  </si>
  <si>
    <t>Total out:</t>
  </si>
  <si>
    <t>Opening balance:</t>
  </si>
  <si>
    <t>Current balance:</t>
  </si>
  <si>
    <t>Low balance alert below:</t>
  </si>
  <si>
    <t>Missing receipts:</t>
  </si>
  <si>
    <t>Date</t>
  </si>
  <si>
    <t>Voucher #</t>
  </si>
  <si>
    <t>Description</t>
  </si>
  <si>
    <t>Category</t>
  </si>
  <si>
    <t>Paid to / received from</t>
  </si>
  <si>
    <t>Cash in</t>
  </si>
  <si>
    <t>Cash out</t>
  </si>
  <si>
    <t>Balance</t>
  </si>
  <si>
    <t>Receipt?</t>
  </si>
  <si>
    <t>Approved by</t>
  </si>
  <si>
    <t>PC-001</t>
  </si>
  <si>
    <t>Cleaning supplies</t>
  </si>
  <si>
    <t>Cleaning</t>
  </si>
  <si>
    <t>City Mart</t>
  </si>
  <si>
    <t>Sara</t>
  </si>
  <si>
    <t>PC-002</t>
  </si>
  <si>
    <t>Taxi to bank</t>
  </si>
  <si>
    <t>Transport</t>
  </si>
  <si>
    <t>Taxi</t>
  </si>
  <si>
    <t>PC-003</t>
  </si>
  <si>
    <t>Tea and coffee</t>
  </si>
  <si>
    <t>Refreshments</t>
  </si>
  <si>
    <t>Al Noor Grocery</t>
  </si>
  <si>
    <t>PC-004</t>
  </si>
  <si>
    <t>Courier to client</t>
  </si>
  <si>
    <t>Postage &amp; courier</t>
  </si>
  <si>
    <t>Express Courier</t>
  </si>
  <si>
    <t>Ali</t>
  </si>
  <si>
    <t>PC-005</t>
  </si>
  <si>
    <t>Printer paper</t>
  </si>
  <si>
    <t>Office supplies</t>
  </si>
  <si>
    <t>Stationery World</t>
  </si>
  <si>
    <t>PC-006</t>
  </si>
  <si>
    <t>Top-up from bank</t>
  </si>
  <si>
    <t>Top-up</t>
  </si>
  <si>
    <t>Bank</t>
  </si>
  <si>
    <t>Manager</t>
  </si>
  <si>
    <t>PC-007</t>
  </si>
  <si>
    <t>Light bulbs</t>
  </si>
  <si>
    <t>Repairs</t>
  </si>
  <si>
    <t>Hardware Store</t>
  </si>
  <si>
    <t>Petty cash summary</t>
  </si>
  <si>
    <t>Spending by category and month-end cash count.</t>
  </si>
  <si>
    <t>Share</t>
  </si>
  <si>
    <t>Entries</t>
  </si>
  <si>
    <t>Total spent</t>
  </si>
  <si>
    <t>Month-end cash count</t>
  </si>
  <si>
    <t>Expected cash in the box</t>
  </si>
  <si>
    <t>Cash counted</t>
  </si>
  <si>
    <t>Difference</t>
  </si>
  <si>
    <t>Printing</t>
  </si>
  <si>
    <t>Staff welfare</t>
  </si>
  <si>
    <t>Gifts &amp; hospitality</t>
  </si>
  <si>
    <t>Miscellaneous</t>
  </si>
  <si>
    <t>How to use this template</t>
  </si>
  <si>
    <t>Free template from simplifylearn.com</t>
  </si>
  <si>
    <t>Quick start</t>
  </si>
  <si>
    <t>1. Fill in the yellow cells at the top of the Petty Cash Log: company, month, opening balance and the low-balance alert level.</t>
  </si>
  <si>
    <t>2. Delete the sample rows and record every movement: expenses in "Cash out", top-ups in "Cash in" (choose the category "Top-up").</t>
  </si>
  <si>
    <t>3. The running balance updates on every row. It turns red when it falls below your alert level — time to top up.</t>
  </si>
  <si>
    <t>4. Mark whether there is a receipt. Expenses without a receipt are highlighted orange and counted at the top.</t>
  </si>
  <si>
    <t>5. The Summary sheet shows spending by category. Edit category names on the Lists sheet.</t>
  </si>
  <si>
    <t>6. At month-end, count the cash in the box and type it in the Summary sheet. The template shows whether it balances.</t>
  </si>
  <si>
    <t>7. For a new month: copy the sheet (right-click the tab → Move or Copy → Create a copy), set the new opening balance and clear the rows.</t>
  </si>
  <si>
    <t/>
  </si>
  <si>
    <t>Amounts use 3 decimals (e.g. BHD). Change the number format if your currency uses 2.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</si>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</sst>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mmmm yyyy"/>
    <numFmt numFmtId="166" formatCode="dd mmm yyyy"/>
  </numFmts>
  <fonts count="7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b/>
      <color rgb="FF0E7670"/>
      <sz val="13"/>
    </font>
    <font>
      <b/>
      <color rgb="FFFFFFFF"/>
    </font>
    <font>
      <b/>
      <color rgb="FF0E7670"/>
      <sz val="12"/>
    </font>
  </fonts>
  <fills count="7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  <fill>
      <patternFill patternType="solid">
        <fgColor rgb="FFD2EAE7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0" fontId="0" fillId="3" borderId="1" xfId="0" applyFill="1" applyBorder="1"/>
    <xf numFmtId="164" fontId="3" fillId="0" borderId="0" xfId="0" applyNumberFormat="1" applyFont="1"/>
    <xf numFmtId="165" fontId="0" fillId="3" borderId="1" xfId="0" applyNumberFormat="1" applyFill="1" applyBorder="1"/>
    <xf numFmtId="164" fontId="0" fillId="3" borderId="1" xfId="0" applyNumberFormat="1" applyFill="1" applyBorder="1"/>
    <xf numFmtId="164" fontId="4" fillId="0" borderId="0" xfId="0" applyNumberFormat="1" applyFont="1"/>
    <xf numFmtId="0" fontId="3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4" fontId="3" fillId="0" borderId="1" xfId="0" applyNumberFormat="1" applyFont="1" applyBorder="1"/>
    <xf numFmtId="0" fontId="0" fillId="0" borderId="1" xfId="0" applyBorder="1" applyAlignment="1">
      <alignment horizontal="center"/>
    </xf>
    <xf numFmtId="166" fontId="0" fillId="5" borderId="1" xfId="0" applyNumberFormat="1" applyFill="1" applyBorder="1"/>
    <xf numFmtId="0" fontId="0" fillId="5" borderId="1" xfId="0" applyFill="1" applyBorder="1"/>
    <xf numFmtId="164" fontId="0" fillId="5" borderId="1" xfId="0" applyNumberFormat="1" applyFill="1" applyBorder="1"/>
    <xf numFmtId="164" fontId="3" fillId="5" borderId="1" xfId="0" applyNumberFormat="1" applyFont="1" applyFill="1" applyBorder="1"/>
    <xf numFmtId="0" fontId="0" fillId="5" borderId="1" xfId="0" applyFill="1" applyBorder="1" applyAlignment="1">
      <alignment horizontal="center"/>
    </xf>
    <xf numFmtId="9" fontId="0" fillId="0" borderId="1" xfId="0" applyNumberFormat="1" applyBorder="1"/>
    <xf numFmtId="9" fontId="0" fillId="5" borderId="1" xfId="0" applyNumberFormat="1" applyFill="1" applyBorder="1"/>
    <xf numFmtId="0" fontId="3" fillId="6" borderId="1" xfId="0" applyFont="1" applyFill="1" applyBorder="1"/>
    <xf numFmtId="164" fontId="3" fillId="6" borderId="1" xfId="0" applyNumberFormat="1" applyFont="1" applyFill="1" applyBorder="1"/>
    <xf numFmtId="0" fontId="3" fillId="6" borderId="1" xfId="0" applyFont="1" applyFill="1" applyBorder="1" applyAlignment="1">
      <alignment horizontal="center"/>
    </xf>
    <xf numFmtId="0" fontId="6" fillId="0" borderId="0" xfId="0" applyFont="1"/>
    <xf numFmtId="164" fontId="3" fillId="3" borderId="1" xfId="0" applyNumberFormat="1" applyFont="1" applyFill="1" applyBorder="1"/>
    <xf numFmtId="0" fontId="5" fillId="4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7">
    <dxf>
      <font>
        <b/>
        <color rgb="FFB42318"/>
      </font>
      <fill>
        <patternFill patternType="solid">
          <bgColor rgb="FFF8D7D7"/>
        </patternFill>
      </fill>
    </dxf>
    <dxf>
      <font>
        <b/>
      </font>
      <fill>
        <patternFill patternType="solid">
          <bgColor rgb="FFFFE7C2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ont>
        <b/>
      </font>
      <fill>
        <patternFill patternType="solid">
          <bgColor rgb="FFFFE7C2"/>
        </patternFill>
      </fill>
    </dxf>
    <dxf>
      <fill>
        <patternFill patternType="solid">
          <bgColor rgb="FFE8F3D9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ont>
        <b/>
        <color rgb="FF0E7670"/>
      </font>
      <fill>
        <patternFill patternType="solid">
          <bgColor rgb="FFD2EA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J208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1" customWidth="1"/>
    <col min="3" max="3" width="26" customWidth="1"/>
    <col min="4" max="4" width="18" customWidth="1"/>
    <col min="5" max="5" width="22" customWidth="1"/>
    <col min="6" max="7" width="12" customWidth="1"/>
    <col min="8" max="8" width="13" customWidth="1"/>
    <col min="9" max="9" width="10" customWidth="1"/>
    <col min="10" max="10" width="13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7" x14ac:dyDescent="0.25">
      <c r="A3" s="3" t="s">
        <v>2</v>
      </c>
      <c r="C3" s="4" t="s">
        <v>3</v>
      </c>
      <c r="E3" s="3" t="s">
        <v>4</v>
      </c>
      <c r="G3" s="5">
        <f>SUM(F9:F208)</f>
      </c>
    </row>
    <row r="4" spans="1:7" x14ac:dyDescent="0.25">
      <c r="A4" s="3" t="s">
        <v>5</v>
      </c>
      <c r="C4" s="6">
        <v>46295.875</v>
      </c>
      <c r="E4" s="3" t="s">
        <v>6</v>
      </c>
      <c r="G4" s="5">
        <f>SUM(G9:G208)</f>
      </c>
    </row>
    <row r="5" spans="1:7" x14ac:dyDescent="0.25">
      <c r="A5" s="3" t="s">
        <v>7</v>
      </c>
      <c r="C5" s="7">
        <v>200</v>
      </c>
      <c r="E5" s="3" t="s">
        <v>8</v>
      </c>
      <c r="G5" s="8">
        <f>C5+G3-G4</f>
      </c>
    </row>
    <row r="6" spans="1:7" x14ac:dyDescent="0.25">
      <c r="A6" s="3" t="s">
        <v>9</v>
      </c>
      <c r="C6" s="7">
        <v>50</v>
      </c>
      <c r="E6" s="3" t="s">
        <v>10</v>
      </c>
      <c r="G6" s="9">
        <f>COUNTIFS(G9:G208,"&gt;0",I9:I208,"No")</f>
      </c>
    </row>
    <row r="8" ht="24" customHeight="1" spans="1:10" x14ac:dyDescent="0.25">
      <c r="A8" s="10" t="s">
        <v>11</v>
      </c>
      <c r="B8" s="10" t="s">
        <v>12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10" t="s">
        <v>20</v>
      </c>
    </row>
    <row r="9" spans="1:10" x14ac:dyDescent="0.25">
      <c r="A9" s="11">
        <v>46296.875</v>
      </c>
      <c r="B9" s="12" t="s">
        <v>21</v>
      </c>
      <c r="C9" s="12" t="s">
        <v>22</v>
      </c>
      <c r="D9" s="12" t="s">
        <v>23</v>
      </c>
      <c r="E9" s="12" t="s">
        <v>24</v>
      </c>
      <c r="F9" s="13"/>
      <c r="G9" s="13">
        <v>12.5</v>
      </c>
      <c r="H9" s="14">
        <f>IF(AND(F9="",G9=""),"",$C$5+SUM($F$9:F9)-SUM($G$9:G9))</f>
      </c>
      <c r="I9" s="15" t="s">
        <v>25</v>
      </c>
      <c r="J9" s="12"/>
    </row>
    <row r="10" spans="1:10" x14ac:dyDescent="0.25">
      <c r="A10" s="16">
        <v>46297.875</v>
      </c>
      <c r="B10" s="17" t="s">
        <v>26</v>
      </c>
      <c r="C10" s="17" t="s">
        <v>27</v>
      </c>
      <c r="D10" s="17" t="s">
        <v>28</v>
      </c>
      <c r="E10" s="17" t="s">
        <v>29</v>
      </c>
      <c r="F10" s="18"/>
      <c r="G10" s="18">
        <v>4</v>
      </c>
      <c r="H10" s="19">
        <f>IF(AND(F10="",G10=""),"",$C$5+SUM($F$9:F10)-SUM($G$9:G10))</f>
      </c>
      <c r="I10" s="20" t="s">
        <v>25</v>
      </c>
      <c r="J10" s="17"/>
    </row>
    <row r="11" spans="1:10" x14ac:dyDescent="0.25">
      <c r="A11" s="11">
        <v>46299.875</v>
      </c>
      <c r="B11" s="12" t="s">
        <v>30</v>
      </c>
      <c r="C11" s="12" t="s">
        <v>31</v>
      </c>
      <c r="D11" s="12" t="s">
        <v>32</v>
      </c>
      <c r="E11" s="12" t="s">
        <v>33</v>
      </c>
      <c r="F11" s="13"/>
      <c r="G11" s="13">
        <v>8.75</v>
      </c>
      <c r="H11" s="14">
        <f>IF(AND(F11="",G11=""),"",$C$5+SUM($F$9:F11)-SUM($G$9:G11))</f>
      </c>
      <c r="I11" s="15" t="s">
        <v>25</v>
      </c>
      <c r="J11" s="12"/>
    </row>
    <row r="12" spans="1:10" x14ac:dyDescent="0.25">
      <c r="A12" s="16">
        <v>46302.875</v>
      </c>
      <c r="B12" s="17" t="s">
        <v>34</v>
      </c>
      <c r="C12" s="17" t="s">
        <v>35</v>
      </c>
      <c r="D12" s="17" t="s">
        <v>36</v>
      </c>
      <c r="E12" s="17" t="s">
        <v>37</v>
      </c>
      <c r="F12" s="18"/>
      <c r="G12" s="18">
        <v>3.5</v>
      </c>
      <c r="H12" s="19">
        <f>IF(AND(F12="",G12=""),"",$C$5+SUM($F$9:F12)-SUM($G$9:G12))</f>
      </c>
      <c r="I12" s="20" t="s">
        <v>38</v>
      </c>
      <c r="J12" s="17"/>
    </row>
    <row r="13" spans="1:10" x14ac:dyDescent="0.25">
      <c r="A13" s="11">
        <v>46304.875</v>
      </c>
      <c r="B13" s="12" t="s">
        <v>39</v>
      </c>
      <c r="C13" s="12" t="s">
        <v>40</v>
      </c>
      <c r="D13" s="12" t="s">
        <v>41</v>
      </c>
      <c r="E13" s="12" t="s">
        <v>42</v>
      </c>
      <c r="F13" s="13"/>
      <c r="G13" s="13">
        <v>15</v>
      </c>
      <c r="H13" s="14">
        <f>IF(AND(F13="",G13=""),"",$C$5+SUM($F$9:F13)-SUM($G$9:G13))</f>
      </c>
      <c r="I13" s="15" t="s">
        <v>25</v>
      </c>
      <c r="J13" s="12"/>
    </row>
    <row r="14" spans="1:10" x14ac:dyDescent="0.25">
      <c r="A14" s="16">
        <v>46306.875</v>
      </c>
      <c r="B14" s="17" t="s">
        <v>43</v>
      </c>
      <c r="C14" s="17" t="s">
        <v>44</v>
      </c>
      <c r="D14" s="17" t="s">
        <v>45</v>
      </c>
      <c r="E14" s="17" t="s">
        <v>46</v>
      </c>
      <c r="F14" s="18">
        <v>100</v>
      </c>
      <c r="G14" s="18"/>
      <c r="H14" s="19">
        <f>IF(AND(F14="",G14=""),"",$C$5+SUM($F$9:F14)-SUM($G$9:G14))</f>
      </c>
      <c r="I14" s="20" t="s">
        <v>47</v>
      </c>
      <c r="J14" s="17"/>
    </row>
    <row r="15" spans="1:10" x14ac:dyDescent="0.25">
      <c r="A15" s="11">
        <v>46309.875</v>
      </c>
      <c r="B15" s="12" t="s">
        <v>48</v>
      </c>
      <c r="C15" s="12" t="s">
        <v>49</v>
      </c>
      <c r="D15" s="12" t="s">
        <v>50</v>
      </c>
      <c r="E15" s="12" t="s">
        <v>51</v>
      </c>
      <c r="F15" s="13"/>
      <c r="G15" s="13">
        <v>6.2</v>
      </c>
      <c r="H15" s="14">
        <f>IF(AND(F15="",G15=""),"",$C$5+SUM($F$9:F15)-SUM($G$9:G15))</f>
      </c>
      <c r="I15" s="15" t="s">
        <v>38</v>
      </c>
      <c r="J15" s="12"/>
    </row>
    <row r="16" spans="1:10" x14ac:dyDescent="0.25">
      <c r="A16" s="16"/>
      <c r="B16" s="17"/>
      <c r="C16" s="17"/>
      <c r="D16" s="17"/>
      <c r="E16" s="17"/>
      <c r="F16" s="18"/>
      <c r="G16" s="18"/>
      <c r="H16" s="19">
        <f>IF(AND(F16="",G16=""),"",$C$5+SUM($F$9:F16)-SUM($G$9:G16))</f>
      </c>
      <c r="I16" s="20"/>
      <c r="J16" s="17"/>
    </row>
    <row r="17" spans="1:10" x14ac:dyDescent="0.25">
      <c r="A17" s="11"/>
      <c r="B17" s="12"/>
      <c r="C17" s="12"/>
      <c r="D17" s="12"/>
      <c r="E17" s="12"/>
      <c r="F17" s="13"/>
      <c r="G17" s="13"/>
      <c r="H17" s="14">
        <f>IF(AND(F17="",G17=""),"",$C$5+SUM($F$9:F17)-SUM($G$9:G17))</f>
      </c>
      <c r="I17" s="15"/>
      <c r="J17" s="12"/>
    </row>
    <row r="18" spans="1:10" x14ac:dyDescent="0.25">
      <c r="A18" s="16"/>
      <c r="B18" s="17"/>
      <c r="C18" s="17"/>
      <c r="D18" s="17"/>
      <c r="E18" s="17"/>
      <c r="F18" s="18"/>
      <c r="G18" s="18"/>
      <c r="H18" s="19">
        <f>IF(AND(F18="",G18=""),"",$C$5+SUM($F$9:F18)-SUM($G$9:G18))</f>
      </c>
      <c r="I18" s="20"/>
      <c r="J18" s="17"/>
    </row>
    <row r="19" spans="1:10" x14ac:dyDescent="0.25">
      <c r="A19" s="11"/>
      <c r="B19" s="12"/>
      <c r="C19" s="12"/>
      <c r="D19" s="12"/>
      <c r="E19" s="12"/>
      <c r="F19" s="13"/>
      <c r="G19" s="13"/>
      <c r="H19" s="14">
        <f>IF(AND(F19="",G19=""),"",$C$5+SUM($F$9:F19)-SUM($G$9:G19))</f>
      </c>
      <c r="I19" s="15"/>
      <c r="J19" s="12"/>
    </row>
    <row r="20" spans="1:10" x14ac:dyDescent="0.25">
      <c r="A20" s="16"/>
      <c r="B20" s="17"/>
      <c r="C20" s="17"/>
      <c r="D20" s="17"/>
      <c r="E20" s="17"/>
      <c r="F20" s="18"/>
      <c r="G20" s="18"/>
      <c r="H20" s="19">
        <f>IF(AND(F20="",G20=""),"",$C$5+SUM($F$9:F20)-SUM($G$9:G20))</f>
      </c>
      <c r="I20" s="20"/>
      <c r="J20" s="17"/>
    </row>
    <row r="21" spans="1:10" x14ac:dyDescent="0.25">
      <c r="A21" s="11"/>
      <c r="B21" s="12"/>
      <c r="C21" s="12"/>
      <c r="D21" s="12"/>
      <c r="E21" s="12"/>
      <c r="F21" s="13"/>
      <c r="G21" s="13"/>
      <c r="H21" s="14">
        <f>IF(AND(F21="",G21=""),"",$C$5+SUM($F$9:F21)-SUM($G$9:G21))</f>
      </c>
      <c r="I21" s="15"/>
      <c r="J21" s="12"/>
    </row>
    <row r="22" spans="1:10" x14ac:dyDescent="0.25">
      <c r="A22" s="16"/>
      <c r="B22" s="17"/>
      <c r="C22" s="17"/>
      <c r="D22" s="17"/>
      <c r="E22" s="17"/>
      <c r="F22" s="18"/>
      <c r="G22" s="18"/>
      <c r="H22" s="19">
        <f>IF(AND(F22="",G22=""),"",$C$5+SUM($F$9:F22)-SUM($G$9:G22))</f>
      </c>
      <c r="I22" s="20"/>
      <c r="J22" s="17"/>
    </row>
    <row r="23" spans="1:10" x14ac:dyDescent="0.25">
      <c r="A23" s="11"/>
      <c r="B23" s="12"/>
      <c r="C23" s="12"/>
      <c r="D23" s="12"/>
      <c r="E23" s="12"/>
      <c r="F23" s="13"/>
      <c r="G23" s="13"/>
      <c r="H23" s="14">
        <f>IF(AND(F23="",G23=""),"",$C$5+SUM($F$9:F23)-SUM($G$9:G23))</f>
      </c>
      <c r="I23" s="15"/>
      <c r="J23" s="12"/>
    </row>
    <row r="24" spans="1:10" x14ac:dyDescent="0.25">
      <c r="A24" s="16"/>
      <c r="B24" s="17"/>
      <c r="C24" s="17"/>
      <c r="D24" s="17"/>
      <c r="E24" s="17"/>
      <c r="F24" s="18"/>
      <c r="G24" s="18"/>
      <c r="H24" s="19">
        <f>IF(AND(F24="",G24=""),"",$C$5+SUM($F$9:F24)-SUM($G$9:G24))</f>
      </c>
      <c r="I24" s="20"/>
      <c r="J24" s="17"/>
    </row>
    <row r="25" spans="1:10" x14ac:dyDescent="0.25">
      <c r="A25" s="11"/>
      <c r="B25" s="12"/>
      <c r="C25" s="12"/>
      <c r="D25" s="12"/>
      <c r="E25" s="12"/>
      <c r="F25" s="13"/>
      <c r="G25" s="13"/>
      <c r="H25" s="14">
        <f>IF(AND(F25="",G25=""),"",$C$5+SUM($F$9:F25)-SUM($G$9:G25))</f>
      </c>
      <c r="I25" s="15"/>
      <c r="J25" s="12"/>
    </row>
    <row r="26" spans="1:10" x14ac:dyDescent="0.25">
      <c r="A26" s="16"/>
      <c r="B26" s="17"/>
      <c r="C26" s="17"/>
      <c r="D26" s="17"/>
      <c r="E26" s="17"/>
      <c r="F26" s="18"/>
      <c r="G26" s="18"/>
      <c r="H26" s="19">
        <f>IF(AND(F26="",G26=""),"",$C$5+SUM($F$9:F26)-SUM($G$9:G26))</f>
      </c>
      <c r="I26" s="20"/>
      <c r="J26" s="17"/>
    </row>
    <row r="27" spans="1:10" x14ac:dyDescent="0.25">
      <c r="A27" s="11"/>
      <c r="B27" s="12"/>
      <c r="C27" s="12"/>
      <c r="D27" s="12"/>
      <c r="E27" s="12"/>
      <c r="F27" s="13"/>
      <c r="G27" s="13"/>
      <c r="H27" s="14">
        <f>IF(AND(F27="",G27=""),"",$C$5+SUM($F$9:F27)-SUM($G$9:G27))</f>
      </c>
      <c r="I27" s="15"/>
      <c r="J27" s="12"/>
    </row>
    <row r="28" spans="1:10" x14ac:dyDescent="0.25">
      <c r="A28" s="16"/>
      <c r="B28" s="17"/>
      <c r="C28" s="17"/>
      <c r="D28" s="17"/>
      <c r="E28" s="17"/>
      <c r="F28" s="18"/>
      <c r="G28" s="18"/>
      <c r="H28" s="19">
        <f>IF(AND(F28="",G28=""),"",$C$5+SUM($F$9:F28)-SUM($G$9:G28))</f>
      </c>
      <c r="I28" s="20"/>
      <c r="J28" s="17"/>
    </row>
    <row r="29" spans="1:10" x14ac:dyDescent="0.25">
      <c r="A29" s="11"/>
      <c r="B29" s="12"/>
      <c r="C29" s="12"/>
      <c r="D29" s="12"/>
      <c r="E29" s="12"/>
      <c r="F29" s="13"/>
      <c r="G29" s="13"/>
      <c r="H29" s="14">
        <f>IF(AND(F29="",G29=""),"",$C$5+SUM($F$9:F29)-SUM($G$9:G29))</f>
      </c>
      <c r="I29" s="15"/>
      <c r="J29" s="12"/>
    </row>
    <row r="30" spans="1:10" x14ac:dyDescent="0.25">
      <c r="A30" s="16"/>
      <c r="B30" s="17"/>
      <c r="C30" s="17"/>
      <c r="D30" s="17"/>
      <c r="E30" s="17"/>
      <c r="F30" s="18"/>
      <c r="G30" s="18"/>
      <c r="H30" s="19">
        <f>IF(AND(F30="",G30=""),"",$C$5+SUM($F$9:F30)-SUM($G$9:G30))</f>
      </c>
      <c r="I30" s="20"/>
      <c r="J30" s="17"/>
    </row>
    <row r="31" spans="1:10" x14ac:dyDescent="0.25">
      <c r="A31" s="11"/>
      <c r="B31" s="12"/>
      <c r="C31" s="12"/>
      <c r="D31" s="12"/>
      <c r="E31" s="12"/>
      <c r="F31" s="13"/>
      <c r="G31" s="13"/>
      <c r="H31" s="14">
        <f>IF(AND(F31="",G31=""),"",$C$5+SUM($F$9:F31)-SUM($G$9:G31))</f>
      </c>
      <c r="I31" s="15"/>
      <c r="J31" s="12"/>
    </row>
    <row r="32" spans="1:10" x14ac:dyDescent="0.25">
      <c r="A32" s="16"/>
      <c r="B32" s="17"/>
      <c r="C32" s="17"/>
      <c r="D32" s="17"/>
      <c r="E32" s="17"/>
      <c r="F32" s="18"/>
      <c r="G32" s="18"/>
      <c r="H32" s="19">
        <f>IF(AND(F32="",G32=""),"",$C$5+SUM($F$9:F32)-SUM($G$9:G32))</f>
      </c>
      <c r="I32" s="20"/>
      <c r="J32" s="17"/>
    </row>
    <row r="33" spans="1:10" x14ac:dyDescent="0.25">
      <c r="A33" s="11"/>
      <c r="B33" s="12"/>
      <c r="C33" s="12"/>
      <c r="D33" s="12"/>
      <c r="E33" s="12"/>
      <c r="F33" s="13"/>
      <c r="G33" s="13"/>
      <c r="H33" s="14">
        <f>IF(AND(F33="",G33=""),"",$C$5+SUM($F$9:F33)-SUM($G$9:G33))</f>
      </c>
      <c r="I33" s="15"/>
      <c r="J33" s="12"/>
    </row>
    <row r="34" spans="1:10" x14ac:dyDescent="0.25">
      <c r="A34" s="16"/>
      <c r="B34" s="17"/>
      <c r="C34" s="17"/>
      <c r="D34" s="17"/>
      <c r="E34" s="17"/>
      <c r="F34" s="18"/>
      <c r="G34" s="18"/>
      <c r="H34" s="19">
        <f>IF(AND(F34="",G34=""),"",$C$5+SUM($F$9:F34)-SUM($G$9:G34))</f>
      </c>
      <c r="I34" s="20"/>
      <c r="J34" s="17"/>
    </row>
    <row r="35" spans="1:10" x14ac:dyDescent="0.25">
      <c r="A35" s="11"/>
      <c r="B35" s="12"/>
      <c r="C35" s="12"/>
      <c r="D35" s="12"/>
      <c r="E35" s="12"/>
      <c r="F35" s="13"/>
      <c r="G35" s="13"/>
      <c r="H35" s="14">
        <f>IF(AND(F35="",G35=""),"",$C$5+SUM($F$9:F35)-SUM($G$9:G35))</f>
      </c>
      <c r="I35" s="15"/>
      <c r="J35" s="12"/>
    </row>
    <row r="36" spans="1:10" x14ac:dyDescent="0.25">
      <c r="A36" s="16"/>
      <c r="B36" s="17"/>
      <c r="C36" s="17"/>
      <c r="D36" s="17"/>
      <c r="E36" s="17"/>
      <c r="F36" s="18"/>
      <c r="G36" s="18"/>
      <c r="H36" s="19">
        <f>IF(AND(F36="",G36=""),"",$C$5+SUM($F$9:F36)-SUM($G$9:G36))</f>
      </c>
      <c r="I36" s="20"/>
      <c r="J36" s="17"/>
    </row>
    <row r="37" spans="1:10" x14ac:dyDescent="0.25">
      <c r="A37" s="11"/>
      <c r="B37" s="12"/>
      <c r="C37" s="12"/>
      <c r="D37" s="12"/>
      <c r="E37" s="12"/>
      <c r="F37" s="13"/>
      <c r="G37" s="13"/>
      <c r="H37" s="14">
        <f>IF(AND(F37="",G37=""),"",$C$5+SUM($F$9:F37)-SUM($G$9:G37))</f>
      </c>
      <c r="I37" s="15"/>
      <c r="J37" s="12"/>
    </row>
    <row r="38" spans="1:10" x14ac:dyDescent="0.25">
      <c r="A38" s="16"/>
      <c r="B38" s="17"/>
      <c r="C38" s="17"/>
      <c r="D38" s="17"/>
      <c r="E38" s="17"/>
      <c r="F38" s="18"/>
      <c r="G38" s="18"/>
      <c r="H38" s="19">
        <f>IF(AND(F38="",G38=""),"",$C$5+SUM($F$9:F38)-SUM($G$9:G38))</f>
      </c>
      <c r="I38" s="20"/>
      <c r="J38" s="17"/>
    </row>
    <row r="39" spans="1:10" x14ac:dyDescent="0.25">
      <c r="A39" s="11"/>
      <c r="B39" s="12"/>
      <c r="C39" s="12"/>
      <c r="D39" s="12"/>
      <c r="E39" s="12"/>
      <c r="F39" s="13"/>
      <c r="G39" s="13"/>
      <c r="H39" s="14">
        <f>IF(AND(F39="",G39=""),"",$C$5+SUM($F$9:F39)-SUM($G$9:G39))</f>
      </c>
      <c r="I39" s="15"/>
      <c r="J39" s="12"/>
    </row>
    <row r="40" spans="1:10" x14ac:dyDescent="0.25">
      <c r="A40" s="16"/>
      <c r="B40" s="17"/>
      <c r="C40" s="17"/>
      <c r="D40" s="17"/>
      <c r="E40" s="17"/>
      <c r="F40" s="18"/>
      <c r="G40" s="18"/>
      <c r="H40" s="19">
        <f>IF(AND(F40="",G40=""),"",$C$5+SUM($F$9:F40)-SUM($G$9:G40))</f>
      </c>
      <c r="I40" s="20"/>
      <c r="J40" s="17"/>
    </row>
    <row r="41" spans="1:10" x14ac:dyDescent="0.25">
      <c r="A41" s="11"/>
      <c r="B41" s="12"/>
      <c r="C41" s="12"/>
      <c r="D41" s="12"/>
      <c r="E41" s="12"/>
      <c r="F41" s="13"/>
      <c r="G41" s="13"/>
      <c r="H41" s="14">
        <f>IF(AND(F41="",G41=""),"",$C$5+SUM($F$9:F41)-SUM($G$9:G41))</f>
      </c>
      <c r="I41" s="15"/>
      <c r="J41" s="12"/>
    </row>
    <row r="42" spans="1:10" x14ac:dyDescent="0.25">
      <c r="A42" s="16"/>
      <c r="B42" s="17"/>
      <c r="C42" s="17"/>
      <c r="D42" s="17"/>
      <c r="E42" s="17"/>
      <c r="F42" s="18"/>
      <c r="G42" s="18"/>
      <c r="H42" s="19">
        <f>IF(AND(F42="",G42=""),"",$C$5+SUM($F$9:F42)-SUM($G$9:G42))</f>
      </c>
      <c r="I42" s="20"/>
      <c r="J42" s="17"/>
    </row>
    <row r="43" spans="1:10" x14ac:dyDescent="0.25">
      <c r="A43" s="11"/>
      <c r="B43" s="12"/>
      <c r="C43" s="12"/>
      <c r="D43" s="12"/>
      <c r="E43" s="12"/>
      <c r="F43" s="13"/>
      <c r="G43" s="13"/>
      <c r="H43" s="14">
        <f>IF(AND(F43="",G43=""),"",$C$5+SUM($F$9:F43)-SUM($G$9:G43))</f>
      </c>
      <c r="I43" s="15"/>
      <c r="J43" s="12"/>
    </row>
    <row r="44" spans="1:10" x14ac:dyDescent="0.25">
      <c r="A44" s="16"/>
      <c r="B44" s="17"/>
      <c r="C44" s="17"/>
      <c r="D44" s="17"/>
      <c r="E44" s="17"/>
      <c r="F44" s="18"/>
      <c r="G44" s="18"/>
      <c r="H44" s="19">
        <f>IF(AND(F44="",G44=""),"",$C$5+SUM($F$9:F44)-SUM($G$9:G44))</f>
      </c>
      <c r="I44" s="20"/>
      <c r="J44" s="17"/>
    </row>
    <row r="45" spans="1:10" x14ac:dyDescent="0.25">
      <c r="A45" s="11"/>
      <c r="B45" s="12"/>
      <c r="C45" s="12"/>
      <c r="D45" s="12"/>
      <c r="E45" s="12"/>
      <c r="F45" s="13"/>
      <c r="G45" s="13"/>
      <c r="H45" s="14">
        <f>IF(AND(F45="",G45=""),"",$C$5+SUM($F$9:F45)-SUM($G$9:G45))</f>
      </c>
      <c r="I45" s="15"/>
      <c r="J45" s="12"/>
    </row>
    <row r="46" spans="1:10" x14ac:dyDescent="0.25">
      <c r="A46" s="16"/>
      <c r="B46" s="17"/>
      <c r="C46" s="17"/>
      <c r="D46" s="17"/>
      <c r="E46" s="17"/>
      <c r="F46" s="18"/>
      <c r="G46" s="18"/>
      <c r="H46" s="19">
        <f>IF(AND(F46="",G46=""),"",$C$5+SUM($F$9:F46)-SUM($G$9:G46))</f>
      </c>
      <c r="I46" s="20"/>
      <c r="J46" s="17"/>
    </row>
    <row r="47" spans="1:10" x14ac:dyDescent="0.25">
      <c r="A47" s="11"/>
      <c r="B47" s="12"/>
      <c r="C47" s="12"/>
      <c r="D47" s="12"/>
      <c r="E47" s="12"/>
      <c r="F47" s="13"/>
      <c r="G47" s="13"/>
      <c r="H47" s="14">
        <f>IF(AND(F47="",G47=""),"",$C$5+SUM($F$9:F47)-SUM($G$9:G47))</f>
      </c>
      <c r="I47" s="15"/>
      <c r="J47" s="12"/>
    </row>
    <row r="48" spans="1:10" x14ac:dyDescent="0.25">
      <c r="A48" s="16"/>
      <c r="B48" s="17"/>
      <c r="C48" s="17"/>
      <c r="D48" s="17"/>
      <c r="E48" s="17"/>
      <c r="F48" s="18"/>
      <c r="G48" s="18"/>
      <c r="H48" s="19">
        <f>IF(AND(F48="",G48=""),"",$C$5+SUM($F$9:F48)-SUM($G$9:G48))</f>
      </c>
      <c r="I48" s="20"/>
      <c r="J48" s="17"/>
    </row>
    <row r="49" spans="1:10" x14ac:dyDescent="0.25">
      <c r="A49" s="11"/>
      <c r="B49" s="12"/>
      <c r="C49" s="12"/>
      <c r="D49" s="12"/>
      <c r="E49" s="12"/>
      <c r="F49" s="13"/>
      <c r="G49" s="13"/>
      <c r="H49" s="14">
        <f>IF(AND(F49="",G49=""),"",$C$5+SUM($F$9:F49)-SUM($G$9:G49))</f>
      </c>
      <c r="I49" s="15"/>
      <c r="J49" s="12"/>
    </row>
    <row r="50" spans="1:10" x14ac:dyDescent="0.25">
      <c r="A50" s="16"/>
      <c r="B50" s="17"/>
      <c r="C50" s="17"/>
      <c r="D50" s="17"/>
      <c r="E50" s="17"/>
      <c r="F50" s="18"/>
      <c r="G50" s="18"/>
      <c r="H50" s="19">
        <f>IF(AND(F50="",G50=""),"",$C$5+SUM($F$9:F50)-SUM($G$9:G50))</f>
      </c>
      <c r="I50" s="20"/>
      <c r="J50" s="17"/>
    </row>
    <row r="51" spans="1:10" x14ac:dyDescent="0.25">
      <c r="A51" s="11"/>
      <c r="B51" s="12"/>
      <c r="C51" s="12"/>
      <c r="D51" s="12"/>
      <c r="E51" s="12"/>
      <c r="F51" s="13"/>
      <c r="G51" s="13"/>
      <c r="H51" s="14">
        <f>IF(AND(F51="",G51=""),"",$C$5+SUM($F$9:F51)-SUM($G$9:G51))</f>
      </c>
      <c r="I51" s="15"/>
      <c r="J51" s="12"/>
    </row>
    <row r="52" spans="1:10" x14ac:dyDescent="0.25">
      <c r="A52" s="16"/>
      <c r="B52" s="17"/>
      <c r="C52" s="17"/>
      <c r="D52" s="17"/>
      <c r="E52" s="17"/>
      <c r="F52" s="18"/>
      <c r="G52" s="18"/>
      <c r="H52" s="19">
        <f>IF(AND(F52="",G52=""),"",$C$5+SUM($F$9:F52)-SUM($G$9:G52))</f>
      </c>
      <c r="I52" s="20"/>
      <c r="J52" s="17"/>
    </row>
    <row r="53" spans="1:10" x14ac:dyDescent="0.25">
      <c r="A53" s="11"/>
      <c r="B53" s="12"/>
      <c r="C53" s="12"/>
      <c r="D53" s="12"/>
      <c r="E53" s="12"/>
      <c r="F53" s="13"/>
      <c r="G53" s="13"/>
      <c r="H53" s="14">
        <f>IF(AND(F53="",G53=""),"",$C$5+SUM($F$9:F53)-SUM($G$9:G53))</f>
      </c>
      <c r="I53" s="15"/>
      <c r="J53" s="12"/>
    </row>
    <row r="54" spans="1:10" x14ac:dyDescent="0.25">
      <c r="A54" s="16"/>
      <c r="B54" s="17"/>
      <c r="C54" s="17"/>
      <c r="D54" s="17"/>
      <c r="E54" s="17"/>
      <c r="F54" s="18"/>
      <c r="G54" s="18"/>
      <c r="H54" s="19">
        <f>IF(AND(F54="",G54=""),"",$C$5+SUM($F$9:F54)-SUM($G$9:G54))</f>
      </c>
      <c r="I54" s="20"/>
      <c r="J54" s="17"/>
    </row>
    <row r="55" spans="1:10" x14ac:dyDescent="0.25">
      <c r="A55" s="11"/>
      <c r="B55" s="12"/>
      <c r="C55" s="12"/>
      <c r="D55" s="12"/>
      <c r="E55" s="12"/>
      <c r="F55" s="13"/>
      <c r="G55" s="13"/>
      <c r="H55" s="14">
        <f>IF(AND(F55="",G55=""),"",$C$5+SUM($F$9:F55)-SUM($G$9:G55))</f>
      </c>
      <c r="I55" s="15"/>
      <c r="J55" s="12"/>
    </row>
    <row r="56" spans="1:10" x14ac:dyDescent="0.25">
      <c r="A56" s="16"/>
      <c r="B56" s="17"/>
      <c r="C56" s="17"/>
      <c r="D56" s="17"/>
      <c r="E56" s="17"/>
      <c r="F56" s="18"/>
      <c r="G56" s="18"/>
      <c r="H56" s="19">
        <f>IF(AND(F56="",G56=""),"",$C$5+SUM($F$9:F56)-SUM($G$9:G56))</f>
      </c>
      <c r="I56" s="20"/>
      <c r="J56" s="17"/>
    </row>
    <row r="57" spans="1:10" x14ac:dyDescent="0.25">
      <c r="A57" s="11"/>
      <c r="B57" s="12"/>
      <c r="C57" s="12"/>
      <c r="D57" s="12"/>
      <c r="E57" s="12"/>
      <c r="F57" s="13"/>
      <c r="G57" s="13"/>
      <c r="H57" s="14">
        <f>IF(AND(F57="",G57=""),"",$C$5+SUM($F$9:F57)-SUM($G$9:G57))</f>
      </c>
      <c r="I57" s="15"/>
      <c r="J57" s="12"/>
    </row>
    <row r="58" spans="1:10" x14ac:dyDescent="0.25">
      <c r="A58" s="16"/>
      <c r="B58" s="17"/>
      <c r="C58" s="17"/>
      <c r="D58" s="17"/>
      <c r="E58" s="17"/>
      <c r="F58" s="18"/>
      <c r="G58" s="18"/>
      <c r="H58" s="19">
        <f>IF(AND(F58="",G58=""),"",$C$5+SUM($F$9:F58)-SUM($G$9:G58))</f>
      </c>
      <c r="I58" s="20"/>
      <c r="J58" s="17"/>
    </row>
    <row r="59" spans="1:10" x14ac:dyDescent="0.25">
      <c r="A59" s="11"/>
      <c r="B59" s="12"/>
      <c r="C59" s="12"/>
      <c r="D59" s="12"/>
      <c r="E59" s="12"/>
      <c r="F59" s="13"/>
      <c r="G59" s="13"/>
      <c r="H59" s="14">
        <f>IF(AND(F59="",G59=""),"",$C$5+SUM($F$9:F59)-SUM($G$9:G59))</f>
      </c>
      <c r="I59" s="15"/>
      <c r="J59" s="12"/>
    </row>
    <row r="60" spans="1:10" x14ac:dyDescent="0.25">
      <c r="A60" s="16"/>
      <c r="B60" s="17"/>
      <c r="C60" s="17"/>
      <c r="D60" s="17"/>
      <c r="E60" s="17"/>
      <c r="F60" s="18"/>
      <c r="G60" s="18"/>
      <c r="H60" s="19">
        <f>IF(AND(F60="",G60=""),"",$C$5+SUM($F$9:F60)-SUM($G$9:G60))</f>
      </c>
      <c r="I60" s="20"/>
      <c r="J60" s="17"/>
    </row>
    <row r="61" spans="1:10" x14ac:dyDescent="0.25">
      <c r="A61" s="11"/>
      <c r="B61" s="12"/>
      <c r="C61" s="12"/>
      <c r="D61" s="12"/>
      <c r="E61" s="12"/>
      <c r="F61" s="13"/>
      <c r="G61" s="13"/>
      <c r="H61" s="14">
        <f>IF(AND(F61="",G61=""),"",$C$5+SUM($F$9:F61)-SUM($G$9:G61))</f>
      </c>
      <c r="I61" s="15"/>
      <c r="J61" s="12"/>
    </row>
    <row r="62" spans="1:10" x14ac:dyDescent="0.25">
      <c r="A62" s="16"/>
      <c r="B62" s="17"/>
      <c r="C62" s="17"/>
      <c r="D62" s="17"/>
      <c r="E62" s="17"/>
      <c r="F62" s="18"/>
      <c r="G62" s="18"/>
      <c r="H62" s="19">
        <f>IF(AND(F62="",G62=""),"",$C$5+SUM($F$9:F62)-SUM($G$9:G62))</f>
      </c>
      <c r="I62" s="20"/>
      <c r="J62" s="17"/>
    </row>
    <row r="63" spans="1:10" x14ac:dyDescent="0.25">
      <c r="A63" s="11"/>
      <c r="B63" s="12"/>
      <c r="C63" s="12"/>
      <c r="D63" s="12"/>
      <c r="E63" s="12"/>
      <c r="F63" s="13"/>
      <c r="G63" s="13"/>
      <c r="H63" s="14">
        <f>IF(AND(F63="",G63=""),"",$C$5+SUM($F$9:F63)-SUM($G$9:G63))</f>
      </c>
      <c r="I63" s="15"/>
      <c r="J63" s="12"/>
    </row>
    <row r="64" spans="1:10" x14ac:dyDescent="0.25">
      <c r="A64" s="16"/>
      <c r="B64" s="17"/>
      <c r="C64" s="17"/>
      <c r="D64" s="17"/>
      <c r="E64" s="17"/>
      <c r="F64" s="18"/>
      <c r="G64" s="18"/>
      <c r="H64" s="19">
        <f>IF(AND(F64="",G64=""),"",$C$5+SUM($F$9:F64)-SUM($G$9:G64))</f>
      </c>
      <c r="I64" s="20"/>
      <c r="J64" s="17"/>
    </row>
    <row r="65" spans="1:10" x14ac:dyDescent="0.25">
      <c r="A65" s="11"/>
      <c r="B65" s="12"/>
      <c r="C65" s="12"/>
      <c r="D65" s="12"/>
      <c r="E65" s="12"/>
      <c r="F65" s="13"/>
      <c r="G65" s="13"/>
      <c r="H65" s="14">
        <f>IF(AND(F65="",G65=""),"",$C$5+SUM($F$9:F65)-SUM($G$9:G65))</f>
      </c>
      <c r="I65" s="15"/>
      <c r="J65" s="12"/>
    </row>
    <row r="66" spans="1:10" x14ac:dyDescent="0.25">
      <c r="A66" s="16"/>
      <c r="B66" s="17"/>
      <c r="C66" s="17"/>
      <c r="D66" s="17"/>
      <c r="E66" s="17"/>
      <c r="F66" s="18"/>
      <c r="G66" s="18"/>
      <c r="H66" s="19">
        <f>IF(AND(F66="",G66=""),"",$C$5+SUM($F$9:F66)-SUM($G$9:G66))</f>
      </c>
      <c r="I66" s="20"/>
      <c r="J66" s="17"/>
    </row>
    <row r="67" spans="1:10" x14ac:dyDescent="0.25">
      <c r="A67" s="11"/>
      <c r="B67" s="12"/>
      <c r="C67" s="12"/>
      <c r="D67" s="12"/>
      <c r="E67" s="12"/>
      <c r="F67" s="13"/>
      <c r="G67" s="13"/>
      <c r="H67" s="14">
        <f>IF(AND(F67="",G67=""),"",$C$5+SUM($F$9:F67)-SUM($G$9:G67))</f>
      </c>
      <c r="I67" s="15"/>
      <c r="J67" s="12"/>
    </row>
    <row r="68" spans="1:10" x14ac:dyDescent="0.25">
      <c r="A68" s="16"/>
      <c r="B68" s="17"/>
      <c r="C68" s="17"/>
      <c r="D68" s="17"/>
      <c r="E68" s="17"/>
      <c r="F68" s="18"/>
      <c r="G68" s="18"/>
      <c r="H68" s="19">
        <f>IF(AND(F68="",G68=""),"",$C$5+SUM($F$9:F68)-SUM($G$9:G68))</f>
      </c>
      <c r="I68" s="20"/>
      <c r="J68" s="17"/>
    </row>
    <row r="69" spans="1:10" x14ac:dyDescent="0.25">
      <c r="A69" s="11"/>
      <c r="B69" s="12"/>
      <c r="C69" s="12"/>
      <c r="D69" s="12"/>
      <c r="E69" s="12"/>
      <c r="F69" s="13"/>
      <c r="G69" s="13"/>
      <c r="H69" s="14">
        <f>IF(AND(F69="",G69=""),"",$C$5+SUM($F$9:F69)-SUM($G$9:G69))</f>
      </c>
      <c r="I69" s="15"/>
      <c r="J69" s="12"/>
    </row>
    <row r="70" spans="1:10" x14ac:dyDescent="0.25">
      <c r="A70" s="16"/>
      <c r="B70" s="17"/>
      <c r="C70" s="17"/>
      <c r="D70" s="17"/>
      <c r="E70" s="17"/>
      <c r="F70" s="18"/>
      <c r="G70" s="18"/>
      <c r="H70" s="19">
        <f>IF(AND(F70="",G70=""),"",$C$5+SUM($F$9:F70)-SUM($G$9:G70))</f>
      </c>
      <c r="I70" s="20"/>
      <c r="J70" s="17"/>
    </row>
    <row r="71" spans="1:10" x14ac:dyDescent="0.25">
      <c r="A71" s="11"/>
      <c r="B71" s="12"/>
      <c r="C71" s="12"/>
      <c r="D71" s="12"/>
      <c r="E71" s="12"/>
      <c r="F71" s="13"/>
      <c r="G71" s="13"/>
      <c r="H71" s="14">
        <f>IF(AND(F71="",G71=""),"",$C$5+SUM($F$9:F71)-SUM($G$9:G71))</f>
      </c>
      <c r="I71" s="15"/>
      <c r="J71" s="12"/>
    </row>
    <row r="72" spans="1:10" x14ac:dyDescent="0.25">
      <c r="A72" s="16"/>
      <c r="B72" s="17"/>
      <c r="C72" s="17"/>
      <c r="D72" s="17"/>
      <c r="E72" s="17"/>
      <c r="F72" s="18"/>
      <c r="G72" s="18"/>
      <c r="H72" s="19">
        <f>IF(AND(F72="",G72=""),"",$C$5+SUM($F$9:F72)-SUM($G$9:G72))</f>
      </c>
      <c r="I72" s="20"/>
      <c r="J72" s="17"/>
    </row>
    <row r="73" spans="1:10" x14ac:dyDescent="0.25">
      <c r="A73" s="11"/>
      <c r="B73" s="12"/>
      <c r="C73" s="12"/>
      <c r="D73" s="12"/>
      <c r="E73" s="12"/>
      <c r="F73" s="13"/>
      <c r="G73" s="13"/>
      <c r="H73" s="14">
        <f>IF(AND(F73="",G73=""),"",$C$5+SUM($F$9:F73)-SUM($G$9:G73))</f>
      </c>
      <c r="I73" s="15"/>
      <c r="J73" s="12"/>
    </row>
    <row r="74" spans="1:10" x14ac:dyDescent="0.25">
      <c r="A74" s="16"/>
      <c r="B74" s="17"/>
      <c r="C74" s="17"/>
      <c r="D74" s="17"/>
      <c r="E74" s="17"/>
      <c r="F74" s="18"/>
      <c r="G74" s="18"/>
      <c r="H74" s="19">
        <f>IF(AND(F74="",G74=""),"",$C$5+SUM($F$9:F74)-SUM($G$9:G74))</f>
      </c>
      <c r="I74" s="20"/>
      <c r="J74" s="17"/>
    </row>
    <row r="75" spans="1:10" x14ac:dyDescent="0.25">
      <c r="A75" s="11"/>
      <c r="B75" s="12"/>
      <c r="C75" s="12"/>
      <c r="D75" s="12"/>
      <c r="E75" s="12"/>
      <c r="F75" s="13"/>
      <c r="G75" s="13"/>
      <c r="H75" s="14">
        <f>IF(AND(F75="",G75=""),"",$C$5+SUM($F$9:F75)-SUM($G$9:G75))</f>
      </c>
      <c r="I75" s="15"/>
      <c r="J75" s="12"/>
    </row>
    <row r="76" spans="1:10" x14ac:dyDescent="0.25">
      <c r="A76" s="16"/>
      <c r="B76" s="17"/>
      <c r="C76" s="17"/>
      <c r="D76" s="17"/>
      <c r="E76" s="17"/>
      <c r="F76" s="18"/>
      <c r="G76" s="18"/>
      <c r="H76" s="19">
        <f>IF(AND(F76="",G76=""),"",$C$5+SUM($F$9:F76)-SUM($G$9:G76))</f>
      </c>
      <c r="I76" s="20"/>
      <c r="J76" s="17"/>
    </row>
    <row r="77" spans="1:10" x14ac:dyDescent="0.25">
      <c r="A77" s="11"/>
      <c r="B77" s="12"/>
      <c r="C77" s="12"/>
      <c r="D77" s="12"/>
      <c r="E77" s="12"/>
      <c r="F77" s="13"/>
      <c r="G77" s="13"/>
      <c r="H77" s="14">
        <f>IF(AND(F77="",G77=""),"",$C$5+SUM($F$9:F77)-SUM($G$9:G77))</f>
      </c>
      <c r="I77" s="15"/>
      <c r="J77" s="12"/>
    </row>
    <row r="78" spans="1:10" x14ac:dyDescent="0.25">
      <c r="A78" s="16"/>
      <c r="B78" s="17"/>
      <c r="C78" s="17"/>
      <c r="D78" s="17"/>
      <c r="E78" s="17"/>
      <c r="F78" s="18"/>
      <c r="G78" s="18"/>
      <c r="H78" s="19">
        <f>IF(AND(F78="",G78=""),"",$C$5+SUM($F$9:F78)-SUM($G$9:G78))</f>
      </c>
      <c r="I78" s="20"/>
      <c r="J78" s="17"/>
    </row>
    <row r="79" spans="1:10" x14ac:dyDescent="0.25">
      <c r="A79" s="11"/>
      <c r="B79" s="12"/>
      <c r="C79" s="12"/>
      <c r="D79" s="12"/>
      <c r="E79" s="12"/>
      <c r="F79" s="13"/>
      <c r="G79" s="13"/>
      <c r="H79" s="14">
        <f>IF(AND(F79="",G79=""),"",$C$5+SUM($F$9:F79)-SUM($G$9:G79))</f>
      </c>
      <c r="I79" s="15"/>
      <c r="J79" s="12"/>
    </row>
    <row r="80" spans="1:10" x14ac:dyDescent="0.25">
      <c r="A80" s="16"/>
      <c r="B80" s="17"/>
      <c r="C80" s="17"/>
      <c r="D80" s="17"/>
      <c r="E80" s="17"/>
      <c r="F80" s="18"/>
      <c r="G80" s="18"/>
      <c r="H80" s="19">
        <f>IF(AND(F80="",G80=""),"",$C$5+SUM($F$9:F80)-SUM($G$9:G80))</f>
      </c>
      <c r="I80" s="20"/>
      <c r="J80" s="17"/>
    </row>
    <row r="81" spans="1:10" x14ac:dyDescent="0.25">
      <c r="A81" s="11"/>
      <c r="B81" s="12"/>
      <c r="C81" s="12"/>
      <c r="D81" s="12"/>
      <c r="E81" s="12"/>
      <c r="F81" s="13"/>
      <c r="G81" s="13"/>
      <c r="H81" s="14">
        <f>IF(AND(F81="",G81=""),"",$C$5+SUM($F$9:F81)-SUM($G$9:G81))</f>
      </c>
      <c r="I81" s="15"/>
      <c r="J81" s="12"/>
    </row>
    <row r="82" spans="1:10" x14ac:dyDescent="0.25">
      <c r="A82" s="16"/>
      <c r="B82" s="17"/>
      <c r="C82" s="17"/>
      <c r="D82" s="17"/>
      <c r="E82" s="17"/>
      <c r="F82" s="18"/>
      <c r="G82" s="18"/>
      <c r="H82" s="19">
        <f>IF(AND(F82="",G82=""),"",$C$5+SUM($F$9:F82)-SUM($G$9:G82))</f>
      </c>
      <c r="I82" s="20"/>
      <c r="J82" s="17"/>
    </row>
    <row r="83" spans="1:10" x14ac:dyDescent="0.25">
      <c r="A83" s="11"/>
      <c r="B83" s="12"/>
      <c r="C83" s="12"/>
      <c r="D83" s="12"/>
      <c r="E83" s="12"/>
      <c r="F83" s="13"/>
      <c r="G83" s="13"/>
      <c r="H83" s="14">
        <f>IF(AND(F83="",G83=""),"",$C$5+SUM($F$9:F83)-SUM($G$9:G83))</f>
      </c>
      <c r="I83" s="15"/>
      <c r="J83" s="12"/>
    </row>
    <row r="84" spans="1:10" x14ac:dyDescent="0.25">
      <c r="A84" s="16"/>
      <c r="B84" s="17"/>
      <c r="C84" s="17"/>
      <c r="D84" s="17"/>
      <c r="E84" s="17"/>
      <c r="F84" s="18"/>
      <c r="G84" s="18"/>
      <c r="H84" s="19">
        <f>IF(AND(F84="",G84=""),"",$C$5+SUM($F$9:F84)-SUM($G$9:G84))</f>
      </c>
      <c r="I84" s="20"/>
      <c r="J84" s="17"/>
    </row>
    <row r="85" spans="1:10" x14ac:dyDescent="0.25">
      <c r="A85" s="11"/>
      <c r="B85" s="12"/>
      <c r="C85" s="12"/>
      <c r="D85" s="12"/>
      <c r="E85" s="12"/>
      <c r="F85" s="13"/>
      <c r="G85" s="13"/>
      <c r="H85" s="14">
        <f>IF(AND(F85="",G85=""),"",$C$5+SUM($F$9:F85)-SUM($G$9:G85))</f>
      </c>
      <c r="I85" s="15"/>
      <c r="J85" s="12"/>
    </row>
    <row r="86" spans="1:10" x14ac:dyDescent="0.25">
      <c r="A86" s="16"/>
      <c r="B86" s="17"/>
      <c r="C86" s="17"/>
      <c r="D86" s="17"/>
      <c r="E86" s="17"/>
      <c r="F86" s="18"/>
      <c r="G86" s="18"/>
      <c r="H86" s="19">
        <f>IF(AND(F86="",G86=""),"",$C$5+SUM($F$9:F86)-SUM($G$9:G86))</f>
      </c>
      <c r="I86" s="20"/>
      <c r="J86" s="17"/>
    </row>
    <row r="87" spans="1:10" x14ac:dyDescent="0.25">
      <c r="A87" s="11"/>
      <c r="B87" s="12"/>
      <c r="C87" s="12"/>
      <c r="D87" s="12"/>
      <c r="E87" s="12"/>
      <c r="F87" s="13"/>
      <c r="G87" s="13"/>
      <c r="H87" s="14">
        <f>IF(AND(F87="",G87=""),"",$C$5+SUM($F$9:F87)-SUM($G$9:G87))</f>
      </c>
      <c r="I87" s="15"/>
      <c r="J87" s="12"/>
    </row>
    <row r="88" spans="1:10" x14ac:dyDescent="0.25">
      <c r="A88" s="16"/>
      <c r="B88" s="17"/>
      <c r="C88" s="17"/>
      <c r="D88" s="17"/>
      <c r="E88" s="17"/>
      <c r="F88" s="18"/>
      <c r="G88" s="18"/>
      <c r="H88" s="19">
        <f>IF(AND(F88="",G88=""),"",$C$5+SUM($F$9:F88)-SUM($G$9:G88))</f>
      </c>
      <c r="I88" s="20"/>
      <c r="J88" s="17"/>
    </row>
    <row r="89" spans="1:10" x14ac:dyDescent="0.25">
      <c r="A89" s="11"/>
      <c r="B89" s="12"/>
      <c r="C89" s="12"/>
      <c r="D89" s="12"/>
      <c r="E89" s="12"/>
      <c r="F89" s="13"/>
      <c r="G89" s="13"/>
      <c r="H89" s="14">
        <f>IF(AND(F89="",G89=""),"",$C$5+SUM($F$9:F89)-SUM($G$9:G89))</f>
      </c>
      <c r="I89" s="15"/>
      <c r="J89" s="12"/>
    </row>
    <row r="90" spans="1:10" x14ac:dyDescent="0.25">
      <c r="A90" s="16"/>
      <c r="B90" s="17"/>
      <c r="C90" s="17"/>
      <c r="D90" s="17"/>
      <c r="E90" s="17"/>
      <c r="F90" s="18"/>
      <c r="G90" s="18"/>
      <c r="H90" s="19">
        <f>IF(AND(F90="",G90=""),"",$C$5+SUM($F$9:F90)-SUM($G$9:G90))</f>
      </c>
      <c r="I90" s="20"/>
      <c r="J90" s="17"/>
    </row>
    <row r="91" spans="1:10" x14ac:dyDescent="0.25">
      <c r="A91" s="11"/>
      <c r="B91" s="12"/>
      <c r="C91" s="12"/>
      <c r="D91" s="12"/>
      <c r="E91" s="12"/>
      <c r="F91" s="13"/>
      <c r="G91" s="13"/>
      <c r="H91" s="14">
        <f>IF(AND(F91="",G91=""),"",$C$5+SUM($F$9:F91)-SUM($G$9:G91))</f>
      </c>
      <c r="I91" s="15"/>
      <c r="J91" s="12"/>
    </row>
    <row r="92" spans="1:10" x14ac:dyDescent="0.25">
      <c r="A92" s="16"/>
      <c r="B92" s="17"/>
      <c r="C92" s="17"/>
      <c r="D92" s="17"/>
      <c r="E92" s="17"/>
      <c r="F92" s="18"/>
      <c r="G92" s="18"/>
      <c r="H92" s="19">
        <f>IF(AND(F92="",G92=""),"",$C$5+SUM($F$9:F92)-SUM($G$9:G92))</f>
      </c>
      <c r="I92" s="20"/>
      <c r="J92" s="17"/>
    </row>
    <row r="93" spans="1:10" x14ac:dyDescent="0.25">
      <c r="A93" s="11"/>
      <c r="B93" s="12"/>
      <c r="C93" s="12"/>
      <c r="D93" s="12"/>
      <c r="E93" s="12"/>
      <c r="F93" s="13"/>
      <c r="G93" s="13"/>
      <c r="H93" s="14">
        <f>IF(AND(F93="",G93=""),"",$C$5+SUM($F$9:F93)-SUM($G$9:G93))</f>
      </c>
      <c r="I93" s="15"/>
      <c r="J93" s="12"/>
    </row>
    <row r="94" spans="1:10" x14ac:dyDescent="0.25">
      <c r="A94" s="16"/>
      <c r="B94" s="17"/>
      <c r="C94" s="17"/>
      <c r="D94" s="17"/>
      <c r="E94" s="17"/>
      <c r="F94" s="18"/>
      <c r="G94" s="18"/>
      <c r="H94" s="19">
        <f>IF(AND(F94="",G94=""),"",$C$5+SUM($F$9:F94)-SUM($G$9:G94))</f>
      </c>
      <c r="I94" s="20"/>
      <c r="J94" s="17"/>
    </row>
    <row r="95" spans="1:10" x14ac:dyDescent="0.25">
      <c r="A95" s="11"/>
      <c r="B95" s="12"/>
      <c r="C95" s="12"/>
      <c r="D95" s="12"/>
      <c r="E95" s="12"/>
      <c r="F95" s="13"/>
      <c r="G95" s="13"/>
      <c r="H95" s="14">
        <f>IF(AND(F95="",G95=""),"",$C$5+SUM($F$9:F95)-SUM($G$9:G95))</f>
      </c>
      <c r="I95" s="15"/>
      <c r="J95" s="12"/>
    </row>
    <row r="96" spans="1:10" x14ac:dyDescent="0.25">
      <c r="A96" s="16"/>
      <c r="B96" s="17"/>
      <c r="C96" s="17"/>
      <c r="D96" s="17"/>
      <c r="E96" s="17"/>
      <c r="F96" s="18"/>
      <c r="G96" s="18"/>
      <c r="H96" s="19">
        <f>IF(AND(F96="",G96=""),"",$C$5+SUM($F$9:F96)-SUM($G$9:G96))</f>
      </c>
      <c r="I96" s="20"/>
      <c r="J96" s="17"/>
    </row>
    <row r="97" spans="1:10" x14ac:dyDescent="0.25">
      <c r="A97" s="11"/>
      <c r="B97" s="12"/>
      <c r="C97" s="12"/>
      <c r="D97" s="12"/>
      <c r="E97" s="12"/>
      <c r="F97" s="13"/>
      <c r="G97" s="13"/>
      <c r="H97" s="14">
        <f>IF(AND(F97="",G97=""),"",$C$5+SUM($F$9:F97)-SUM($G$9:G97))</f>
      </c>
      <c r="I97" s="15"/>
      <c r="J97" s="12"/>
    </row>
    <row r="98" spans="1:10" x14ac:dyDescent="0.25">
      <c r="A98" s="16"/>
      <c r="B98" s="17"/>
      <c r="C98" s="17"/>
      <c r="D98" s="17"/>
      <c r="E98" s="17"/>
      <c r="F98" s="18"/>
      <c r="G98" s="18"/>
      <c r="H98" s="19">
        <f>IF(AND(F98="",G98=""),"",$C$5+SUM($F$9:F98)-SUM($G$9:G98))</f>
      </c>
      <c r="I98" s="20"/>
      <c r="J98" s="17"/>
    </row>
    <row r="99" spans="1:10" x14ac:dyDescent="0.25">
      <c r="A99" s="11"/>
      <c r="B99" s="12"/>
      <c r="C99" s="12"/>
      <c r="D99" s="12"/>
      <c r="E99" s="12"/>
      <c r="F99" s="13"/>
      <c r="G99" s="13"/>
      <c r="H99" s="14">
        <f>IF(AND(F99="",G99=""),"",$C$5+SUM($F$9:F99)-SUM($G$9:G99))</f>
      </c>
      <c r="I99" s="15"/>
      <c r="J99" s="12"/>
    </row>
    <row r="100" spans="1:10" x14ac:dyDescent="0.25">
      <c r="A100" s="16"/>
      <c r="B100" s="17"/>
      <c r="C100" s="17"/>
      <c r="D100" s="17"/>
      <c r="E100" s="17"/>
      <c r="F100" s="18"/>
      <c r="G100" s="18"/>
      <c r="H100" s="19">
        <f>IF(AND(F100="",G100=""),"",$C$5+SUM($F$9:F100)-SUM($G$9:G100))</f>
      </c>
      <c r="I100" s="20"/>
      <c r="J100" s="17"/>
    </row>
    <row r="101" spans="1:10" x14ac:dyDescent="0.25">
      <c r="A101" s="11"/>
      <c r="B101" s="12"/>
      <c r="C101" s="12"/>
      <c r="D101" s="12"/>
      <c r="E101" s="12"/>
      <c r="F101" s="13"/>
      <c r="G101" s="13"/>
      <c r="H101" s="14">
        <f>IF(AND(F101="",G101=""),"",$C$5+SUM($F$9:F101)-SUM($G$9:G101))</f>
      </c>
      <c r="I101" s="15"/>
      <c r="J101" s="12"/>
    </row>
    <row r="102" spans="1:10" x14ac:dyDescent="0.25">
      <c r="A102" s="16"/>
      <c r="B102" s="17"/>
      <c r="C102" s="17"/>
      <c r="D102" s="17"/>
      <c r="E102" s="17"/>
      <c r="F102" s="18"/>
      <c r="G102" s="18"/>
      <c r="H102" s="19">
        <f>IF(AND(F102="",G102=""),"",$C$5+SUM($F$9:F102)-SUM($G$9:G102))</f>
      </c>
      <c r="I102" s="20"/>
      <c r="J102" s="17"/>
    </row>
    <row r="103" spans="1:10" x14ac:dyDescent="0.25">
      <c r="A103" s="11"/>
      <c r="B103" s="12"/>
      <c r="C103" s="12"/>
      <c r="D103" s="12"/>
      <c r="E103" s="12"/>
      <c r="F103" s="13"/>
      <c r="G103" s="13"/>
      <c r="H103" s="14">
        <f>IF(AND(F103="",G103=""),"",$C$5+SUM($F$9:F103)-SUM($G$9:G103))</f>
      </c>
      <c r="I103" s="15"/>
      <c r="J103" s="12"/>
    </row>
    <row r="104" spans="1:10" x14ac:dyDescent="0.25">
      <c r="A104" s="16"/>
      <c r="B104" s="17"/>
      <c r="C104" s="17"/>
      <c r="D104" s="17"/>
      <c r="E104" s="17"/>
      <c r="F104" s="18"/>
      <c r="G104" s="18"/>
      <c r="H104" s="19">
        <f>IF(AND(F104="",G104=""),"",$C$5+SUM($F$9:F104)-SUM($G$9:G104))</f>
      </c>
      <c r="I104" s="20"/>
      <c r="J104" s="17"/>
    </row>
    <row r="105" spans="1:10" x14ac:dyDescent="0.25">
      <c r="A105" s="11"/>
      <c r="B105" s="12"/>
      <c r="C105" s="12"/>
      <c r="D105" s="12"/>
      <c r="E105" s="12"/>
      <c r="F105" s="13"/>
      <c r="G105" s="13"/>
      <c r="H105" s="14">
        <f>IF(AND(F105="",G105=""),"",$C$5+SUM($F$9:F105)-SUM($G$9:G105))</f>
      </c>
      <c r="I105" s="15"/>
      <c r="J105" s="12"/>
    </row>
    <row r="106" spans="1:10" x14ac:dyDescent="0.25">
      <c r="A106" s="16"/>
      <c r="B106" s="17"/>
      <c r="C106" s="17"/>
      <c r="D106" s="17"/>
      <c r="E106" s="17"/>
      <c r="F106" s="18"/>
      <c r="G106" s="18"/>
      <c r="H106" s="19">
        <f>IF(AND(F106="",G106=""),"",$C$5+SUM($F$9:F106)-SUM($G$9:G106))</f>
      </c>
      <c r="I106" s="20"/>
      <c r="J106" s="17"/>
    </row>
    <row r="107" spans="1:10" x14ac:dyDescent="0.25">
      <c r="A107" s="11"/>
      <c r="B107" s="12"/>
      <c r="C107" s="12"/>
      <c r="D107" s="12"/>
      <c r="E107" s="12"/>
      <c r="F107" s="13"/>
      <c r="G107" s="13"/>
      <c r="H107" s="14">
        <f>IF(AND(F107="",G107=""),"",$C$5+SUM($F$9:F107)-SUM($G$9:G107))</f>
      </c>
      <c r="I107" s="15"/>
      <c r="J107" s="12"/>
    </row>
    <row r="108" spans="1:10" x14ac:dyDescent="0.25">
      <c r="A108" s="16"/>
      <c r="B108" s="17"/>
      <c r="C108" s="17"/>
      <c r="D108" s="17"/>
      <c r="E108" s="17"/>
      <c r="F108" s="18"/>
      <c r="G108" s="18"/>
      <c r="H108" s="19">
        <f>IF(AND(F108="",G108=""),"",$C$5+SUM($F$9:F108)-SUM($G$9:G108))</f>
      </c>
      <c r="I108" s="20"/>
      <c r="J108" s="17"/>
    </row>
    <row r="109" spans="1:10" x14ac:dyDescent="0.25">
      <c r="A109" s="11"/>
      <c r="B109" s="12"/>
      <c r="C109" s="12"/>
      <c r="D109" s="12"/>
      <c r="E109" s="12"/>
      <c r="F109" s="13"/>
      <c r="G109" s="13"/>
      <c r="H109" s="14">
        <f>IF(AND(F109="",G109=""),"",$C$5+SUM($F$9:F109)-SUM($G$9:G109))</f>
      </c>
      <c r="I109" s="15"/>
      <c r="J109" s="12"/>
    </row>
    <row r="110" spans="1:10" x14ac:dyDescent="0.25">
      <c r="A110" s="16"/>
      <c r="B110" s="17"/>
      <c r="C110" s="17"/>
      <c r="D110" s="17"/>
      <c r="E110" s="17"/>
      <c r="F110" s="18"/>
      <c r="G110" s="18"/>
      <c r="H110" s="19">
        <f>IF(AND(F110="",G110=""),"",$C$5+SUM($F$9:F110)-SUM($G$9:G110))</f>
      </c>
      <c r="I110" s="20"/>
      <c r="J110" s="17"/>
    </row>
    <row r="111" spans="1:10" x14ac:dyDescent="0.25">
      <c r="A111" s="11"/>
      <c r="B111" s="12"/>
      <c r="C111" s="12"/>
      <c r="D111" s="12"/>
      <c r="E111" s="12"/>
      <c r="F111" s="13"/>
      <c r="G111" s="13"/>
      <c r="H111" s="14">
        <f>IF(AND(F111="",G111=""),"",$C$5+SUM($F$9:F111)-SUM($G$9:G111))</f>
      </c>
      <c r="I111" s="15"/>
      <c r="J111" s="12"/>
    </row>
    <row r="112" spans="1:10" x14ac:dyDescent="0.25">
      <c r="A112" s="16"/>
      <c r="B112" s="17"/>
      <c r="C112" s="17"/>
      <c r="D112" s="17"/>
      <c r="E112" s="17"/>
      <c r="F112" s="18"/>
      <c r="G112" s="18"/>
      <c r="H112" s="19">
        <f>IF(AND(F112="",G112=""),"",$C$5+SUM($F$9:F112)-SUM($G$9:G112))</f>
      </c>
      <c r="I112" s="20"/>
      <c r="J112" s="17"/>
    </row>
    <row r="113" spans="1:10" x14ac:dyDescent="0.25">
      <c r="A113" s="11"/>
      <c r="B113" s="12"/>
      <c r="C113" s="12"/>
      <c r="D113" s="12"/>
      <c r="E113" s="12"/>
      <c r="F113" s="13"/>
      <c r="G113" s="13"/>
      <c r="H113" s="14">
        <f>IF(AND(F113="",G113=""),"",$C$5+SUM($F$9:F113)-SUM($G$9:G113))</f>
      </c>
      <c r="I113" s="15"/>
      <c r="J113" s="12"/>
    </row>
    <row r="114" spans="1:10" x14ac:dyDescent="0.25">
      <c r="A114" s="16"/>
      <c r="B114" s="17"/>
      <c r="C114" s="17"/>
      <c r="D114" s="17"/>
      <c r="E114" s="17"/>
      <c r="F114" s="18"/>
      <c r="G114" s="18"/>
      <c r="H114" s="19">
        <f>IF(AND(F114="",G114=""),"",$C$5+SUM($F$9:F114)-SUM($G$9:G114))</f>
      </c>
      <c r="I114" s="20"/>
      <c r="J114" s="17"/>
    </row>
    <row r="115" spans="1:10" x14ac:dyDescent="0.25">
      <c r="A115" s="11"/>
      <c r="B115" s="12"/>
      <c r="C115" s="12"/>
      <c r="D115" s="12"/>
      <c r="E115" s="12"/>
      <c r="F115" s="13"/>
      <c r="G115" s="13"/>
      <c r="H115" s="14">
        <f>IF(AND(F115="",G115=""),"",$C$5+SUM($F$9:F115)-SUM($G$9:G115))</f>
      </c>
      <c r="I115" s="15"/>
      <c r="J115" s="12"/>
    </row>
    <row r="116" spans="1:10" x14ac:dyDescent="0.25">
      <c r="A116" s="16"/>
      <c r="B116" s="17"/>
      <c r="C116" s="17"/>
      <c r="D116" s="17"/>
      <c r="E116" s="17"/>
      <c r="F116" s="18"/>
      <c r="G116" s="18"/>
      <c r="H116" s="19">
        <f>IF(AND(F116="",G116=""),"",$C$5+SUM($F$9:F116)-SUM($G$9:G116))</f>
      </c>
      <c r="I116" s="20"/>
      <c r="J116" s="17"/>
    </row>
    <row r="117" spans="1:10" x14ac:dyDescent="0.25">
      <c r="A117" s="11"/>
      <c r="B117" s="12"/>
      <c r="C117" s="12"/>
      <c r="D117" s="12"/>
      <c r="E117" s="12"/>
      <c r="F117" s="13"/>
      <c r="G117" s="13"/>
      <c r="H117" s="14">
        <f>IF(AND(F117="",G117=""),"",$C$5+SUM($F$9:F117)-SUM($G$9:G117))</f>
      </c>
      <c r="I117" s="15"/>
      <c r="J117" s="12"/>
    </row>
    <row r="118" spans="1:10" x14ac:dyDescent="0.25">
      <c r="A118" s="16"/>
      <c r="B118" s="17"/>
      <c r="C118" s="17"/>
      <c r="D118" s="17"/>
      <c r="E118" s="17"/>
      <c r="F118" s="18"/>
      <c r="G118" s="18"/>
      <c r="H118" s="19">
        <f>IF(AND(F118="",G118=""),"",$C$5+SUM($F$9:F118)-SUM($G$9:G118))</f>
      </c>
      <c r="I118" s="20"/>
      <c r="J118" s="17"/>
    </row>
    <row r="119" spans="1:10" x14ac:dyDescent="0.25">
      <c r="A119" s="11"/>
      <c r="B119" s="12"/>
      <c r="C119" s="12"/>
      <c r="D119" s="12"/>
      <c r="E119" s="12"/>
      <c r="F119" s="13"/>
      <c r="G119" s="13"/>
      <c r="H119" s="14">
        <f>IF(AND(F119="",G119=""),"",$C$5+SUM($F$9:F119)-SUM($G$9:G119))</f>
      </c>
      <c r="I119" s="15"/>
      <c r="J119" s="12"/>
    </row>
    <row r="120" spans="1:10" x14ac:dyDescent="0.25">
      <c r="A120" s="16"/>
      <c r="B120" s="17"/>
      <c r="C120" s="17"/>
      <c r="D120" s="17"/>
      <c r="E120" s="17"/>
      <c r="F120" s="18"/>
      <c r="G120" s="18"/>
      <c r="H120" s="19">
        <f>IF(AND(F120="",G120=""),"",$C$5+SUM($F$9:F120)-SUM($G$9:G120))</f>
      </c>
      <c r="I120" s="20"/>
      <c r="J120" s="17"/>
    </row>
    <row r="121" spans="1:10" x14ac:dyDescent="0.25">
      <c r="A121" s="11"/>
      <c r="B121" s="12"/>
      <c r="C121" s="12"/>
      <c r="D121" s="12"/>
      <c r="E121" s="12"/>
      <c r="F121" s="13"/>
      <c r="G121" s="13"/>
      <c r="H121" s="14">
        <f>IF(AND(F121="",G121=""),"",$C$5+SUM($F$9:F121)-SUM($G$9:G121))</f>
      </c>
      <c r="I121" s="15"/>
      <c r="J121" s="12"/>
    </row>
    <row r="122" spans="1:10" x14ac:dyDescent="0.25">
      <c r="A122" s="16"/>
      <c r="B122" s="17"/>
      <c r="C122" s="17"/>
      <c r="D122" s="17"/>
      <c r="E122" s="17"/>
      <c r="F122" s="18"/>
      <c r="G122" s="18"/>
      <c r="H122" s="19">
        <f>IF(AND(F122="",G122=""),"",$C$5+SUM($F$9:F122)-SUM($G$9:G122))</f>
      </c>
      <c r="I122" s="20"/>
      <c r="J122" s="17"/>
    </row>
    <row r="123" spans="1:10" x14ac:dyDescent="0.25">
      <c r="A123" s="11"/>
      <c r="B123" s="12"/>
      <c r="C123" s="12"/>
      <c r="D123" s="12"/>
      <c r="E123" s="12"/>
      <c r="F123" s="13"/>
      <c r="G123" s="13"/>
      <c r="H123" s="14">
        <f>IF(AND(F123="",G123=""),"",$C$5+SUM($F$9:F123)-SUM($G$9:G123))</f>
      </c>
      <c r="I123" s="15"/>
      <c r="J123" s="12"/>
    </row>
    <row r="124" spans="1:10" x14ac:dyDescent="0.25">
      <c r="A124" s="16"/>
      <c r="B124" s="17"/>
      <c r="C124" s="17"/>
      <c r="D124" s="17"/>
      <c r="E124" s="17"/>
      <c r="F124" s="18"/>
      <c r="G124" s="18"/>
      <c r="H124" s="19">
        <f>IF(AND(F124="",G124=""),"",$C$5+SUM($F$9:F124)-SUM($G$9:G124))</f>
      </c>
      <c r="I124" s="20"/>
      <c r="J124" s="17"/>
    </row>
    <row r="125" spans="1:10" x14ac:dyDescent="0.25">
      <c r="A125" s="11"/>
      <c r="B125" s="12"/>
      <c r="C125" s="12"/>
      <c r="D125" s="12"/>
      <c r="E125" s="12"/>
      <c r="F125" s="13"/>
      <c r="G125" s="13"/>
      <c r="H125" s="14">
        <f>IF(AND(F125="",G125=""),"",$C$5+SUM($F$9:F125)-SUM($G$9:G125))</f>
      </c>
      <c r="I125" s="15"/>
      <c r="J125" s="12"/>
    </row>
    <row r="126" spans="1:10" x14ac:dyDescent="0.25">
      <c r="A126" s="16"/>
      <c r="B126" s="17"/>
      <c r="C126" s="17"/>
      <c r="D126" s="17"/>
      <c r="E126" s="17"/>
      <c r="F126" s="18"/>
      <c r="G126" s="18"/>
      <c r="H126" s="19">
        <f>IF(AND(F126="",G126=""),"",$C$5+SUM($F$9:F126)-SUM($G$9:G126))</f>
      </c>
      <c r="I126" s="20"/>
      <c r="J126" s="17"/>
    </row>
    <row r="127" spans="1:10" x14ac:dyDescent="0.25">
      <c r="A127" s="11"/>
      <c r="B127" s="12"/>
      <c r="C127" s="12"/>
      <c r="D127" s="12"/>
      <c r="E127" s="12"/>
      <c r="F127" s="13"/>
      <c r="G127" s="13"/>
      <c r="H127" s="14">
        <f>IF(AND(F127="",G127=""),"",$C$5+SUM($F$9:F127)-SUM($G$9:G127))</f>
      </c>
      <c r="I127" s="15"/>
      <c r="J127" s="12"/>
    </row>
    <row r="128" spans="1:10" x14ac:dyDescent="0.25">
      <c r="A128" s="16"/>
      <c r="B128" s="17"/>
      <c r="C128" s="17"/>
      <c r="D128" s="17"/>
      <c r="E128" s="17"/>
      <c r="F128" s="18"/>
      <c r="G128" s="18"/>
      <c r="H128" s="19">
        <f>IF(AND(F128="",G128=""),"",$C$5+SUM($F$9:F128)-SUM($G$9:G128))</f>
      </c>
      <c r="I128" s="20"/>
      <c r="J128" s="17"/>
    </row>
    <row r="129" spans="1:10" x14ac:dyDescent="0.25">
      <c r="A129" s="11"/>
      <c r="B129" s="12"/>
      <c r="C129" s="12"/>
      <c r="D129" s="12"/>
      <c r="E129" s="12"/>
      <c r="F129" s="13"/>
      <c r="G129" s="13"/>
      <c r="H129" s="14">
        <f>IF(AND(F129="",G129=""),"",$C$5+SUM($F$9:F129)-SUM($G$9:G129))</f>
      </c>
      <c r="I129" s="15"/>
      <c r="J129" s="12"/>
    </row>
    <row r="130" spans="1:10" x14ac:dyDescent="0.25">
      <c r="A130" s="16"/>
      <c r="B130" s="17"/>
      <c r="C130" s="17"/>
      <c r="D130" s="17"/>
      <c r="E130" s="17"/>
      <c r="F130" s="18"/>
      <c r="G130" s="18"/>
      <c r="H130" s="19">
        <f>IF(AND(F130="",G130=""),"",$C$5+SUM($F$9:F130)-SUM($G$9:G130))</f>
      </c>
      <c r="I130" s="20"/>
      <c r="J130" s="17"/>
    </row>
    <row r="131" spans="1:10" x14ac:dyDescent="0.25">
      <c r="A131" s="11"/>
      <c r="B131" s="12"/>
      <c r="C131" s="12"/>
      <c r="D131" s="12"/>
      <c r="E131" s="12"/>
      <c r="F131" s="13"/>
      <c r="G131" s="13"/>
      <c r="H131" s="14">
        <f>IF(AND(F131="",G131=""),"",$C$5+SUM($F$9:F131)-SUM($G$9:G131))</f>
      </c>
      <c r="I131" s="15"/>
      <c r="J131" s="12"/>
    </row>
    <row r="132" spans="1:10" x14ac:dyDescent="0.25">
      <c r="A132" s="16"/>
      <c r="B132" s="17"/>
      <c r="C132" s="17"/>
      <c r="D132" s="17"/>
      <c r="E132" s="17"/>
      <c r="F132" s="18"/>
      <c r="G132" s="18"/>
      <c r="H132" s="19">
        <f>IF(AND(F132="",G132=""),"",$C$5+SUM($F$9:F132)-SUM($G$9:G132))</f>
      </c>
      <c r="I132" s="20"/>
      <c r="J132" s="17"/>
    </row>
    <row r="133" spans="1:10" x14ac:dyDescent="0.25">
      <c r="A133" s="11"/>
      <c r="B133" s="12"/>
      <c r="C133" s="12"/>
      <c r="D133" s="12"/>
      <c r="E133" s="12"/>
      <c r="F133" s="13"/>
      <c r="G133" s="13"/>
      <c r="H133" s="14">
        <f>IF(AND(F133="",G133=""),"",$C$5+SUM($F$9:F133)-SUM($G$9:G133))</f>
      </c>
      <c r="I133" s="15"/>
      <c r="J133" s="12"/>
    </row>
    <row r="134" spans="1:10" x14ac:dyDescent="0.25">
      <c r="A134" s="16"/>
      <c r="B134" s="17"/>
      <c r="C134" s="17"/>
      <c r="D134" s="17"/>
      <c r="E134" s="17"/>
      <c r="F134" s="18"/>
      <c r="G134" s="18"/>
      <c r="H134" s="19">
        <f>IF(AND(F134="",G134=""),"",$C$5+SUM($F$9:F134)-SUM($G$9:G134))</f>
      </c>
      <c r="I134" s="20"/>
      <c r="J134" s="17"/>
    </row>
    <row r="135" spans="1:10" x14ac:dyDescent="0.25">
      <c r="A135" s="11"/>
      <c r="B135" s="12"/>
      <c r="C135" s="12"/>
      <c r="D135" s="12"/>
      <c r="E135" s="12"/>
      <c r="F135" s="13"/>
      <c r="G135" s="13"/>
      <c r="H135" s="14">
        <f>IF(AND(F135="",G135=""),"",$C$5+SUM($F$9:F135)-SUM($G$9:G135))</f>
      </c>
      <c r="I135" s="15"/>
      <c r="J135" s="12"/>
    </row>
    <row r="136" spans="1:10" x14ac:dyDescent="0.25">
      <c r="A136" s="16"/>
      <c r="B136" s="17"/>
      <c r="C136" s="17"/>
      <c r="D136" s="17"/>
      <c r="E136" s="17"/>
      <c r="F136" s="18"/>
      <c r="G136" s="18"/>
      <c r="H136" s="19">
        <f>IF(AND(F136="",G136=""),"",$C$5+SUM($F$9:F136)-SUM($G$9:G136))</f>
      </c>
      <c r="I136" s="20"/>
      <c r="J136" s="17"/>
    </row>
    <row r="137" spans="1:10" x14ac:dyDescent="0.25">
      <c r="A137" s="11"/>
      <c r="B137" s="12"/>
      <c r="C137" s="12"/>
      <c r="D137" s="12"/>
      <c r="E137" s="12"/>
      <c r="F137" s="13"/>
      <c r="G137" s="13"/>
      <c r="H137" s="14">
        <f>IF(AND(F137="",G137=""),"",$C$5+SUM($F$9:F137)-SUM($G$9:G137))</f>
      </c>
      <c r="I137" s="15"/>
      <c r="J137" s="12"/>
    </row>
    <row r="138" spans="1:10" x14ac:dyDescent="0.25">
      <c r="A138" s="16"/>
      <c r="B138" s="17"/>
      <c r="C138" s="17"/>
      <c r="D138" s="17"/>
      <c r="E138" s="17"/>
      <c r="F138" s="18"/>
      <c r="G138" s="18"/>
      <c r="H138" s="19">
        <f>IF(AND(F138="",G138=""),"",$C$5+SUM($F$9:F138)-SUM($G$9:G138))</f>
      </c>
      <c r="I138" s="20"/>
      <c r="J138" s="17"/>
    </row>
    <row r="139" spans="1:10" x14ac:dyDescent="0.25">
      <c r="A139" s="11"/>
      <c r="B139" s="12"/>
      <c r="C139" s="12"/>
      <c r="D139" s="12"/>
      <c r="E139" s="12"/>
      <c r="F139" s="13"/>
      <c r="G139" s="13"/>
      <c r="H139" s="14">
        <f>IF(AND(F139="",G139=""),"",$C$5+SUM($F$9:F139)-SUM($G$9:G139))</f>
      </c>
      <c r="I139" s="15"/>
      <c r="J139" s="12"/>
    </row>
    <row r="140" spans="1:10" x14ac:dyDescent="0.25">
      <c r="A140" s="16"/>
      <c r="B140" s="17"/>
      <c r="C140" s="17"/>
      <c r="D140" s="17"/>
      <c r="E140" s="17"/>
      <c r="F140" s="18"/>
      <c r="G140" s="18"/>
      <c r="H140" s="19">
        <f>IF(AND(F140="",G140=""),"",$C$5+SUM($F$9:F140)-SUM($G$9:G140))</f>
      </c>
      <c r="I140" s="20"/>
      <c r="J140" s="17"/>
    </row>
    <row r="141" spans="1:10" x14ac:dyDescent="0.25">
      <c r="A141" s="11"/>
      <c r="B141" s="12"/>
      <c r="C141" s="12"/>
      <c r="D141" s="12"/>
      <c r="E141" s="12"/>
      <c r="F141" s="13"/>
      <c r="G141" s="13"/>
      <c r="H141" s="14">
        <f>IF(AND(F141="",G141=""),"",$C$5+SUM($F$9:F141)-SUM($G$9:G141))</f>
      </c>
      <c r="I141" s="15"/>
      <c r="J141" s="12"/>
    </row>
    <row r="142" spans="1:10" x14ac:dyDescent="0.25">
      <c r="A142" s="16"/>
      <c r="B142" s="17"/>
      <c r="C142" s="17"/>
      <c r="D142" s="17"/>
      <c r="E142" s="17"/>
      <c r="F142" s="18"/>
      <c r="G142" s="18"/>
      <c r="H142" s="19">
        <f>IF(AND(F142="",G142=""),"",$C$5+SUM($F$9:F142)-SUM($G$9:G142))</f>
      </c>
      <c r="I142" s="20"/>
      <c r="J142" s="17"/>
    </row>
    <row r="143" spans="1:10" x14ac:dyDescent="0.25">
      <c r="A143" s="11"/>
      <c r="B143" s="12"/>
      <c r="C143" s="12"/>
      <c r="D143" s="12"/>
      <c r="E143" s="12"/>
      <c r="F143" s="13"/>
      <c r="G143" s="13"/>
      <c r="H143" s="14">
        <f>IF(AND(F143="",G143=""),"",$C$5+SUM($F$9:F143)-SUM($G$9:G143))</f>
      </c>
      <c r="I143" s="15"/>
      <c r="J143" s="12"/>
    </row>
    <row r="144" spans="1:10" x14ac:dyDescent="0.25">
      <c r="A144" s="16"/>
      <c r="B144" s="17"/>
      <c r="C144" s="17"/>
      <c r="D144" s="17"/>
      <c r="E144" s="17"/>
      <c r="F144" s="18"/>
      <c r="G144" s="18"/>
      <c r="H144" s="19">
        <f>IF(AND(F144="",G144=""),"",$C$5+SUM($F$9:F144)-SUM($G$9:G144))</f>
      </c>
      <c r="I144" s="20"/>
      <c r="J144" s="17"/>
    </row>
    <row r="145" spans="1:10" x14ac:dyDescent="0.25">
      <c r="A145" s="11"/>
      <c r="B145" s="12"/>
      <c r="C145" s="12"/>
      <c r="D145" s="12"/>
      <c r="E145" s="12"/>
      <c r="F145" s="13"/>
      <c r="G145" s="13"/>
      <c r="H145" s="14">
        <f>IF(AND(F145="",G145=""),"",$C$5+SUM($F$9:F145)-SUM($G$9:G145))</f>
      </c>
      <c r="I145" s="15"/>
      <c r="J145" s="12"/>
    </row>
    <row r="146" spans="1:10" x14ac:dyDescent="0.25">
      <c r="A146" s="16"/>
      <c r="B146" s="17"/>
      <c r="C146" s="17"/>
      <c r="D146" s="17"/>
      <c r="E146" s="17"/>
      <c r="F146" s="18"/>
      <c r="G146" s="18"/>
      <c r="H146" s="19">
        <f>IF(AND(F146="",G146=""),"",$C$5+SUM($F$9:F146)-SUM($G$9:G146))</f>
      </c>
      <c r="I146" s="20"/>
      <c r="J146" s="17"/>
    </row>
    <row r="147" spans="1:10" x14ac:dyDescent="0.25">
      <c r="A147" s="11"/>
      <c r="B147" s="12"/>
      <c r="C147" s="12"/>
      <c r="D147" s="12"/>
      <c r="E147" s="12"/>
      <c r="F147" s="13"/>
      <c r="G147" s="13"/>
      <c r="H147" s="14">
        <f>IF(AND(F147="",G147=""),"",$C$5+SUM($F$9:F147)-SUM($G$9:G147))</f>
      </c>
      <c r="I147" s="15"/>
      <c r="J147" s="12"/>
    </row>
    <row r="148" spans="1:10" x14ac:dyDescent="0.25">
      <c r="A148" s="16"/>
      <c r="B148" s="17"/>
      <c r="C148" s="17"/>
      <c r="D148" s="17"/>
      <c r="E148" s="17"/>
      <c r="F148" s="18"/>
      <c r="G148" s="18"/>
      <c r="H148" s="19">
        <f>IF(AND(F148="",G148=""),"",$C$5+SUM($F$9:F148)-SUM($G$9:G148))</f>
      </c>
      <c r="I148" s="20"/>
      <c r="J148" s="17"/>
    </row>
    <row r="149" spans="1:10" x14ac:dyDescent="0.25">
      <c r="A149" s="11"/>
      <c r="B149" s="12"/>
      <c r="C149" s="12"/>
      <c r="D149" s="12"/>
      <c r="E149" s="12"/>
      <c r="F149" s="13"/>
      <c r="G149" s="13"/>
      <c r="H149" s="14">
        <f>IF(AND(F149="",G149=""),"",$C$5+SUM($F$9:F149)-SUM($G$9:G149))</f>
      </c>
      <c r="I149" s="15"/>
      <c r="J149" s="12"/>
    </row>
    <row r="150" spans="1:10" x14ac:dyDescent="0.25">
      <c r="A150" s="16"/>
      <c r="B150" s="17"/>
      <c r="C150" s="17"/>
      <c r="D150" s="17"/>
      <c r="E150" s="17"/>
      <c r="F150" s="18"/>
      <c r="G150" s="18"/>
      <c r="H150" s="19">
        <f>IF(AND(F150="",G150=""),"",$C$5+SUM($F$9:F150)-SUM($G$9:G150))</f>
      </c>
      <c r="I150" s="20"/>
      <c r="J150" s="17"/>
    </row>
    <row r="151" spans="1:10" x14ac:dyDescent="0.25">
      <c r="A151" s="11"/>
      <c r="B151" s="12"/>
      <c r="C151" s="12"/>
      <c r="D151" s="12"/>
      <c r="E151" s="12"/>
      <c r="F151" s="13"/>
      <c r="G151" s="13"/>
      <c r="H151" s="14">
        <f>IF(AND(F151="",G151=""),"",$C$5+SUM($F$9:F151)-SUM($G$9:G151))</f>
      </c>
      <c r="I151" s="15"/>
      <c r="J151" s="12"/>
    </row>
    <row r="152" spans="1:10" x14ac:dyDescent="0.25">
      <c r="A152" s="16"/>
      <c r="B152" s="17"/>
      <c r="C152" s="17"/>
      <c r="D152" s="17"/>
      <c r="E152" s="17"/>
      <c r="F152" s="18"/>
      <c r="G152" s="18"/>
      <c r="H152" s="19">
        <f>IF(AND(F152="",G152=""),"",$C$5+SUM($F$9:F152)-SUM($G$9:G152))</f>
      </c>
      <c r="I152" s="20"/>
      <c r="J152" s="17"/>
    </row>
    <row r="153" spans="1:10" x14ac:dyDescent="0.25">
      <c r="A153" s="11"/>
      <c r="B153" s="12"/>
      <c r="C153" s="12"/>
      <c r="D153" s="12"/>
      <c r="E153" s="12"/>
      <c r="F153" s="13"/>
      <c r="G153" s="13"/>
      <c r="H153" s="14">
        <f>IF(AND(F153="",G153=""),"",$C$5+SUM($F$9:F153)-SUM($G$9:G153))</f>
      </c>
      <c r="I153" s="15"/>
      <c r="J153" s="12"/>
    </row>
    <row r="154" spans="1:10" x14ac:dyDescent="0.25">
      <c r="A154" s="16"/>
      <c r="B154" s="17"/>
      <c r="C154" s="17"/>
      <c r="D154" s="17"/>
      <c r="E154" s="17"/>
      <c r="F154" s="18"/>
      <c r="G154" s="18"/>
      <c r="H154" s="19">
        <f>IF(AND(F154="",G154=""),"",$C$5+SUM($F$9:F154)-SUM($G$9:G154))</f>
      </c>
      <c r="I154" s="20"/>
      <c r="J154" s="17"/>
    </row>
    <row r="155" spans="1:10" x14ac:dyDescent="0.25">
      <c r="A155" s="11"/>
      <c r="B155" s="12"/>
      <c r="C155" s="12"/>
      <c r="D155" s="12"/>
      <c r="E155" s="12"/>
      <c r="F155" s="13"/>
      <c r="G155" s="13"/>
      <c r="H155" s="14">
        <f>IF(AND(F155="",G155=""),"",$C$5+SUM($F$9:F155)-SUM($G$9:G155))</f>
      </c>
      <c r="I155" s="15"/>
      <c r="J155" s="12"/>
    </row>
    <row r="156" spans="1:10" x14ac:dyDescent="0.25">
      <c r="A156" s="16"/>
      <c r="B156" s="17"/>
      <c r="C156" s="17"/>
      <c r="D156" s="17"/>
      <c r="E156" s="17"/>
      <c r="F156" s="18"/>
      <c r="G156" s="18"/>
      <c r="H156" s="19">
        <f>IF(AND(F156="",G156=""),"",$C$5+SUM($F$9:F156)-SUM($G$9:G156))</f>
      </c>
      <c r="I156" s="20"/>
      <c r="J156" s="17"/>
    </row>
    <row r="157" spans="1:10" x14ac:dyDescent="0.25">
      <c r="A157" s="11"/>
      <c r="B157" s="12"/>
      <c r="C157" s="12"/>
      <c r="D157" s="12"/>
      <c r="E157" s="12"/>
      <c r="F157" s="13"/>
      <c r="G157" s="13"/>
      <c r="H157" s="14">
        <f>IF(AND(F157="",G157=""),"",$C$5+SUM($F$9:F157)-SUM($G$9:G157))</f>
      </c>
      <c r="I157" s="15"/>
      <c r="J157" s="12"/>
    </row>
    <row r="158" spans="1:10" x14ac:dyDescent="0.25">
      <c r="A158" s="16"/>
      <c r="B158" s="17"/>
      <c r="C158" s="17"/>
      <c r="D158" s="17"/>
      <c r="E158" s="17"/>
      <c r="F158" s="18"/>
      <c r="G158" s="18"/>
      <c r="H158" s="19">
        <f>IF(AND(F158="",G158=""),"",$C$5+SUM($F$9:F158)-SUM($G$9:G158))</f>
      </c>
      <c r="I158" s="20"/>
      <c r="J158" s="17"/>
    </row>
    <row r="159" spans="1:10" x14ac:dyDescent="0.25">
      <c r="A159" s="11"/>
      <c r="B159" s="12"/>
      <c r="C159" s="12"/>
      <c r="D159" s="12"/>
      <c r="E159" s="12"/>
      <c r="F159" s="13"/>
      <c r="G159" s="13"/>
      <c r="H159" s="14">
        <f>IF(AND(F159="",G159=""),"",$C$5+SUM($F$9:F159)-SUM($G$9:G159))</f>
      </c>
      <c r="I159" s="15"/>
      <c r="J159" s="12"/>
    </row>
    <row r="160" spans="1:10" x14ac:dyDescent="0.25">
      <c r="A160" s="16"/>
      <c r="B160" s="17"/>
      <c r="C160" s="17"/>
      <c r="D160" s="17"/>
      <c r="E160" s="17"/>
      <c r="F160" s="18"/>
      <c r="G160" s="18"/>
      <c r="H160" s="19">
        <f>IF(AND(F160="",G160=""),"",$C$5+SUM($F$9:F160)-SUM($G$9:G160))</f>
      </c>
      <c r="I160" s="20"/>
      <c r="J160" s="17"/>
    </row>
    <row r="161" spans="1:10" x14ac:dyDescent="0.25">
      <c r="A161" s="11"/>
      <c r="B161" s="12"/>
      <c r="C161" s="12"/>
      <c r="D161" s="12"/>
      <c r="E161" s="12"/>
      <c r="F161" s="13"/>
      <c r="G161" s="13"/>
      <c r="H161" s="14">
        <f>IF(AND(F161="",G161=""),"",$C$5+SUM($F$9:F161)-SUM($G$9:G161))</f>
      </c>
      <c r="I161" s="15"/>
      <c r="J161" s="12"/>
    </row>
    <row r="162" spans="1:10" x14ac:dyDescent="0.25">
      <c r="A162" s="16"/>
      <c r="B162" s="17"/>
      <c r="C162" s="17"/>
      <c r="D162" s="17"/>
      <c r="E162" s="17"/>
      <c r="F162" s="18"/>
      <c r="G162" s="18"/>
      <c r="H162" s="19">
        <f>IF(AND(F162="",G162=""),"",$C$5+SUM($F$9:F162)-SUM($G$9:G162))</f>
      </c>
      <c r="I162" s="20"/>
      <c r="J162" s="17"/>
    </row>
    <row r="163" spans="1:10" x14ac:dyDescent="0.25">
      <c r="A163" s="11"/>
      <c r="B163" s="12"/>
      <c r="C163" s="12"/>
      <c r="D163" s="12"/>
      <c r="E163" s="12"/>
      <c r="F163" s="13"/>
      <c r="G163" s="13"/>
      <c r="H163" s="14">
        <f>IF(AND(F163="",G163=""),"",$C$5+SUM($F$9:F163)-SUM($G$9:G163))</f>
      </c>
      <c r="I163" s="15"/>
      <c r="J163" s="12"/>
    </row>
    <row r="164" spans="1:10" x14ac:dyDescent="0.25">
      <c r="A164" s="16"/>
      <c r="B164" s="17"/>
      <c r="C164" s="17"/>
      <c r="D164" s="17"/>
      <c r="E164" s="17"/>
      <c r="F164" s="18"/>
      <c r="G164" s="18"/>
      <c r="H164" s="19">
        <f>IF(AND(F164="",G164=""),"",$C$5+SUM($F$9:F164)-SUM($G$9:G164))</f>
      </c>
      <c r="I164" s="20"/>
      <c r="J164" s="17"/>
    </row>
    <row r="165" spans="1:10" x14ac:dyDescent="0.25">
      <c r="A165" s="11"/>
      <c r="B165" s="12"/>
      <c r="C165" s="12"/>
      <c r="D165" s="12"/>
      <c r="E165" s="12"/>
      <c r="F165" s="13"/>
      <c r="G165" s="13"/>
      <c r="H165" s="14">
        <f>IF(AND(F165="",G165=""),"",$C$5+SUM($F$9:F165)-SUM($G$9:G165))</f>
      </c>
      <c r="I165" s="15"/>
      <c r="J165" s="12"/>
    </row>
    <row r="166" spans="1:10" x14ac:dyDescent="0.25">
      <c r="A166" s="16"/>
      <c r="B166" s="17"/>
      <c r="C166" s="17"/>
      <c r="D166" s="17"/>
      <c r="E166" s="17"/>
      <c r="F166" s="18"/>
      <c r="G166" s="18"/>
      <c r="H166" s="19">
        <f>IF(AND(F166="",G166=""),"",$C$5+SUM($F$9:F166)-SUM($G$9:G166))</f>
      </c>
      <c r="I166" s="20"/>
      <c r="J166" s="17"/>
    </row>
    <row r="167" spans="1:10" x14ac:dyDescent="0.25">
      <c r="A167" s="11"/>
      <c r="B167" s="12"/>
      <c r="C167" s="12"/>
      <c r="D167" s="12"/>
      <c r="E167" s="12"/>
      <c r="F167" s="13"/>
      <c r="G167" s="13"/>
      <c r="H167" s="14">
        <f>IF(AND(F167="",G167=""),"",$C$5+SUM($F$9:F167)-SUM($G$9:G167))</f>
      </c>
      <c r="I167" s="15"/>
      <c r="J167" s="12"/>
    </row>
    <row r="168" spans="1:10" x14ac:dyDescent="0.25">
      <c r="A168" s="16"/>
      <c r="B168" s="17"/>
      <c r="C168" s="17"/>
      <c r="D168" s="17"/>
      <c r="E168" s="17"/>
      <c r="F168" s="18"/>
      <c r="G168" s="18"/>
      <c r="H168" s="19">
        <f>IF(AND(F168="",G168=""),"",$C$5+SUM($F$9:F168)-SUM($G$9:G168))</f>
      </c>
      <c r="I168" s="20"/>
      <c r="J168" s="17"/>
    </row>
    <row r="169" spans="1:10" x14ac:dyDescent="0.25">
      <c r="A169" s="11"/>
      <c r="B169" s="12"/>
      <c r="C169" s="12"/>
      <c r="D169" s="12"/>
      <c r="E169" s="12"/>
      <c r="F169" s="13"/>
      <c r="G169" s="13"/>
      <c r="H169" s="14">
        <f>IF(AND(F169="",G169=""),"",$C$5+SUM($F$9:F169)-SUM($G$9:G169))</f>
      </c>
      <c r="I169" s="15"/>
      <c r="J169" s="12"/>
    </row>
    <row r="170" spans="1:10" x14ac:dyDescent="0.25">
      <c r="A170" s="16"/>
      <c r="B170" s="17"/>
      <c r="C170" s="17"/>
      <c r="D170" s="17"/>
      <c r="E170" s="17"/>
      <c r="F170" s="18"/>
      <c r="G170" s="18"/>
      <c r="H170" s="19">
        <f>IF(AND(F170="",G170=""),"",$C$5+SUM($F$9:F170)-SUM($G$9:G170))</f>
      </c>
      <c r="I170" s="20"/>
      <c r="J170" s="17"/>
    </row>
    <row r="171" spans="1:10" x14ac:dyDescent="0.25">
      <c r="A171" s="11"/>
      <c r="B171" s="12"/>
      <c r="C171" s="12"/>
      <c r="D171" s="12"/>
      <c r="E171" s="12"/>
      <c r="F171" s="13"/>
      <c r="G171" s="13"/>
      <c r="H171" s="14">
        <f>IF(AND(F171="",G171=""),"",$C$5+SUM($F$9:F171)-SUM($G$9:G171))</f>
      </c>
      <c r="I171" s="15"/>
      <c r="J171" s="12"/>
    </row>
    <row r="172" spans="1:10" x14ac:dyDescent="0.25">
      <c r="A172" s="16"/>
      <c r="B172" s="17"/>
      <c r="C172" s="17"/>
      <c r="D172" s="17"/>
      <c r="E172" s="17"/>
      <c r="F172" s="18"/>
      <c r="G172" s="18"/>
      <c r="H172" s="19">
        <f>IF(AND(F172="",G172=""),"",$C$5+SUM($F$9:F172)-SUM($G$9:G172))</f>
      </c>
      <c r="I172" s="20"/>
      <c r="J172" s="17"/>
    </row>
    <row r="173" spans="1:10" x14ac:dyDescent="0.25">
      <c r="A173" s="11"/>
      <c r="B173" s="12"/>
      <c r="C173" s="12"/>
      <c r="D173" s="12"/>
      <c r="E173" s="12"/>
      <c r="F173" s="13"/>
      <c r="G173" s="13"/>
      <c r="H173" s="14">
        <f>IF(AND(F173="",G173=""),"",$C$5+SUM($F$9:F173)-SUM($G$9:G173))</f>
      </c>
      <c r="I173" s="15"/>
      <c r="J173" s="12"/>
    </row>
    <row r="174" spans="1:10" x14ac:dyDescent="0.25">
      <c r="A174" s="16"/>
      <c r="B174" s="17"/>
      <c r="C174" s="17"/>
      <c r="D174" s="17"/>
      <c r="E174" s="17"/>
      <c r="F174" s="18"/>
      <c r="G174" s="18"/>
      <c r="H174" s="19">
        <f>IF(AND(F174="",G174=""),"",$C$5+SUM($F$9:F174)-SUM($G$9:G174))</f>
      </c>
      <c r="I174" s="20"/>
      <c r="J174" s="17"/>
    </row>
    <row r="175" spans="1:10" x14ac:dyDescent="0.25">
      <c r="A175" s="11"/>
      <c r="B175" s="12"/>
      <c r="C175" s="12"/>
      <c r="D175" s="12"/>
      <c r="E175" s="12"/>
      <c r="F175" s="13"/>
      <c r="G175" s="13"/>
      <c r="H175" s="14">
        <f>IF(AND(F175="",G175=""),"",$C$5+SUM($F$9:F175)-SUM($G$9:G175))</f>
      </c>
      <c r="I175" s="15"/>
      <c r="J175" s="12"/>
    </row>
    <row r="176" spans="1:10" x14ac:dyDescent="0.25">
      <c r="A176" s="16"/>
      <c r="B176" s="17"/>
      <c r="C176" s="17"/>
      <c r="D176" s="17"/>
      <c r="E176" s="17"/>
      <c r="F176" s="18"/>
      <c r="G176" s="18"/>
      <c r="H176" s="19">
        <f>IF(AND(F176="",G176=""),"",$C$5+SUM($F$9:F176)-SUM($G$9:G176))</f>
      </c>
      <c r="I176" s="20"/>
      <c r="J176" s="17"/>
    </row>
    <row r="177" spans="1:10" x14ac:dyDescent="0.25">
      <c r="A177" s="11"/>
      <c r="B177" s="12"/>
      <c r="C177" s="12"/>
      <c r="D177" s="12"/>
      <c r="E177" s="12"/>
      <c r="F177" s="13"/>
      <c r="G177" s="13"/>
      <c r="H177" s="14">
        <f>IF(AND(F177="",G177=""),"",$C$5+SUM($F$9:F177)-SUM($G$9:G177))</f>
      </c>
      <c r="I177" s="15"/>
      <c r="J177" s="12"/>
    </row>
    <row r="178" spans="1:10" x14ac:dyDescent="0.25">
      <c r="A178" s="16"/>
      <c r="B178" s="17"/>
      <c r="C178" s="17"/>
      <c r="D178" s="17"/>
      <c r="E178" s="17"/>
      <c r="F178" s="18"/>
      <c r="G178" s="18"/>
      <c r="H178" s="19">
        <f>IF(AND(F178="",G178=""),"",$C$5+SUM($F$9:F178)-SUM($G$9:G178))</f>
      </c>
      <c r="I178" s="20"/>
      <c r="J178" s="17"/>
    </row>
    <row r="179" spans="1:10" x14ac:dyDescent="0.25">
      <c r="A179" s="11"/>
      <c r="B179" s="12"/>
      <c r="C179" s="12"/>
      <c r="D179" s="12"/>
      <c r="E179" s="12"/>
      <c r="F179" s="13"/>
      <c r="G179" s="13"/>
      <c r="H179" s="14">
        <f>IF(AND(F179="",G179=""),"",$C$5+SUM($F$9:F179)-SUM($G$9:G179))</f>
      </c>
      <c r="I179" s="15"/>
      <c r="J179" s="12"/>
    </row>
    <row r="180" spans="1:10" x14ac:dyDescent="0.25">
      <c r="A180" s="16"/>
      <c r="B180" s="17"/>
      <c r="C180" s="17"/>
      <c r="D180" s="17"/>
      <c r="E180" s="17"/>
      <c r="F180" s="18"/>
      <c r="G180" s="18"/>
      <c r="H180" s="19">
        <f>IF(AND(F180="",G180=""),"",$C$5+SUM($F$9:F180)-SUM($G$9:G180))</f>
      </c>
      <c r="I180" s="20"/>
      <c r="J180" s="17"/>
    </row>
    <row r="181" spans="1:10" x14ac:dyDescent="0.25">
      <c r="A181" s="11"/>
      <c r="B181" s="12"/>
      <c r="C181" s="12"/>
      <c r="D181" s="12"/>
      <c r="E181" s="12"/>
      <c r="F181" s="13"/>
      <c r="G181" s="13"/>
      <c r="H181" s="14">
        <f>IF(AND(F181="",G181=""),"",$C$5+SUM($F$9:F181)-SUM($G$9:G181))</f>
      </c>
      <c r="I181" s="15"/>
      <c r="J181" s="12"/>
    </row>
    <row r="182" spans="1:10" x14ac:dyDescent="0.25">
      <c r="A182" s="16"/>
      <c r="B182" s="17"/>
      <c r="C182" s="17"/>
      <c r="D182" s="17"/>
      <c r="E182" s="17"/>
      <c r="F182" s="18"/>
      <c r="G182" s="18"/>
      <c r="H182" s="19">
        <f>IF(AND(F182="",G182=""),"",$C$5+SUM($F$9:F182)-SUM($G$9:G182))</f>
      </c>
      <c r="I182" s="20"/>
      <c r="J182" s="17"/>
    </row>
    <row r="183" spans="1:10" x14ac:dyDescent="0.25">
      <c r="A183" s="11"/>
      <c r="B183" s="12"/>
      <c r="C183" s="12"/>
      <c r="D183" s="12"/>
      <c r="E183" s="12"/>
      <c r="F183" s="13"/>
      <c r="G183" s="13"/>
      <c r="H183" s="14">
        <f>IF(AND(F183="",G183=""),"",$C$5+SUM($F$9:F183)-SUM($G$9:G183))</f>
      </c>
      <c r="I183" s="15"/>
      <c r="J183" s="12"/>
    </row>
    <row r="184" spans="1:10" x14ac:dyDescent="0.25">
      <c r="A184" s="16"/>
      <c r="B184" s="17"/>
      <c r="C184" s="17"/>
      <c r="D184" s="17"/>
      <c r="E184" s="17"/>
      <c r="F184" s="18"/>
      <c r="G184" s="18"/>
      <c r="H184" s="19">
        <f>IF(AND(F184="",G184=""),"",$C$5+SUM($F$9:F184)-SUM($G$9:G184))</f>
      </c>
      <c r="I184" s="20"/>
      <c r="J184" s="17"/>
    </row>
    <row r="185" spans="1:10" x14ac:dyDescent="0.25">
      <c r="A185" s="11"/>
      <c r="B185" s="12"/>
      <c r="C185" s="12"/>
      <c r="D185" s="12"/>
      <c r="E185" s="12"/>
      <c r="F185" s="13"/>
      <c r="G185" s="13"/>
      <c r="H185" s="14">
        <f>IF(AND(F185="",G185=""),"",$C$5+SUM($F$9:F185)-SUM($G$9:G185))</f>
      </c>
      <c r="I185" s="15"/>
      <c r="J185" s="12"/>
    </row>
    <row r="186" spans="1:10" x14ac:dyDescent="0.25">
      <c r="A186" s="16"/>
      <c r="B186" s="17"/>
      <c r="C186" s="17"/>
      <c r="D186" s="17"/>
      <c r="E186" s="17"/>
      <c r="F186" s="18"/>
      <c r="G186" s="18"/>
      <c r="H186" s="19">
        <f>IF(AND(F186="",G186=""),"",$C$5+SUM($F$9:F186)-SUM($G$9:G186))</f>
      </c>
      <c r="I186" s="20"/>
      <c r="J186" s="17"/>
    </row>
    <row r="187" spans="1:10" x14ac:dyDescent="0.25">
      <c r="A187" s="11"/>
      <c r="B187" s="12"/>
      <c r="C187" s="12"/>
      <c r="D187" s="12"/>
      <c r="E187" s="12"/>
      <c r="F187" s="13"/>
      <c r="G187" s="13"/>
      <c r="H187" s="14">
        <f>IF(AND(F187="",G187=""),"",$C$5+SUM($F$9:F187)-SUM($G$9:G187))</f>
      </c>
      <c r="I187" s="15"/>
      <c r="J187" s="12"/>
    </row>
    <row r="188" spans="1:10" x14ac:dyDescent="0.25">
      <c r="A188" s="16"/>
      <c r="B188" s="17"/>
      <c r="C188" s="17"/>
      <c r="D188" s="17"/>
      <c r="E188" s="17"/>
      <c r="F188" s="18"/>
      <c r="G188" s="18"/>
      <c r="H188" s="19">
        <f>IF(AND(F188="",G188=""),"",$C$5+SUM($F$9:F188)-SUM($G$9:G188))</f>
      </c>
      <c r="I188" s="20"/>
      <c r="J188" s="17"/>
    </row>
    <row r="189" spans="1:10" x14ac:dyDescent="0.25">
      <c r="A189" s="11"/>
      <c r="B189" s="12"/>
      <c r="C189" s="12"/>
      <c r="D189" s="12"/>
      <c r="E189" s="12"/>
      <c r="F189" s="13"/>
      <c r="G189" s="13"/>
      <c r="H189" s="14">
        <f>IF(AND(F189="",G189=""),"",$C$5+SUM($F$9:F189)-SUM($G$9:G189))</f>
      </c>
      <c r="I189" s="15"/>
      <c r="J189" s="12"/>
    </row>
    <row r="190" spans="1:10" x14ac:dyDescent="0.25">
      <c r="A190" s="16"/>
      <c r="B190" s="17"/>
      <c r="C190" s="17"/>
      <c r="D190" s="17"/>
      <c r="E190" s="17"/>
      <c r="F190" s="18"/>
      <c r="G190" s="18"/>
      <c r="H190" s="19">
        <f>IF(AND(F190="",G190=""),"",$C$5+SUM($F$9:F190)-SUM($G$9:G190))</f>
      </c>
      <c r="I190" s="20"/>
      <c r="J190" s="17"/>
    </row>
    <row r="191" spans="1:10" x14ac:dyDescent="0.25">
      <c r="A191" s="11"/>
      <c r="B191" s="12"/>
      <c r="C191" s="12"/>
      <c r="D191" s="12"/>
      <c r="E191" s="12"/>
      <c r="F191" s="13"/>
      <c r="G191" s="13"/>
      <c r="H191" s="14">
        <f>IF(AND(F191="",G191=""),"",$C$5+SUM($F$9:F191)-SUM($G$9:G191))</f>
      </c>
      <c r="I191" s="15"/>
      <c r="J191" s="12"/>
    </row>
    <row r="192" spans="1:10" x14ac:dyDescent="0.25">
      <c r="A192" s="16"/>
      <c r="B192" s="17"/>
      <c r="C192" s="17"/>
      <c r="D192" s="17"/>
      <c r="E192" s="17"/>
      <c r="F192" s="18"/>
      <c r="G192" s="18"/>
      <c r="H192" s="19">
        <f>IF(AND(F192="",G192=""),"",$C$5+SUM($F$9:F192)-SUM($G$9:G192))</f>
      </c>
      <c r="I192" s="20"/>
      <c r="J192" s="17"/>
    </row>
    <row r="193" spans="1:10" x14ac:dyDescent="0.25">
      <c r="A193" s="11"/>
      <c r="B193" s="12"/>
      <c r="C193" s="12"/>
      <c r="D193" s="12"/>
      <c r="E193" s="12"/>
      <c r="F193" s="13"/>
      <c r="G193" s="13"/>
      <c r="H193" s="14">
        <f>IF(AND(F193="",G193=""),"",$C$5+SUM($F$9:F193)-SUM($G$9:G193))</f>
      </c>
      <c r="I193" s="15"/>
      <c r="J193" s="12"/>
    </row>
    <row r="194" spans="1:10" x14ac:dyDescent="0.25">
      <c r="A194" s="16"/>
      <c r="B194" s="17"/>
      <c r="C194" s="17"/>
      <c r="D194" s="17"/>
      <c r="E194" s="17"/>
      <c r="F194" s="18"/>
      <c r="G194" s="18"/>
      <c r="H194" s="19">
        <f>IF(AND(F194="",G194=""),"",$C$5+SUM($F$9:F194)-SUM($G$9:G194))</f>
      </c>
      <c r="I194" s="20"/>
      <c r="J194" s="17"/>
    </row>
    <row r="195" spans="1:10" x14ac:dyDescent="0.25">
      <c r="A195" s="11"/>
      <c r="B195" s="12"/>
      <c r="C195" s="12"/>
      <c r="D195" s="12"/>
      <c r="E195" s="12"/>
      <c r="F195" s="13"/>
      <c r="G195" s="13"/>
      <c r="H195" s="14">
        <f>IF(AND(F195="",G195=""),"",$C$5+SUM($F$9:F195)-SUM($G$9:G195))</f>
      </c>
      <c r="I195" s="15"/>
      <c r="J195" s="12"/>
    </row>
    <row r="196" spans="1:10" x14ac:dyDescent="0.25">
      <c r="A196" s="16"/>
      <c r="B196" s="17"/>
      <c r="C196" s="17"/>
      <c r="D196" s="17"/>
      <c r="E196" s="17"/>
      <c r="F196" s="18"/>
      <c r="G196" s="18"/>
      <c r="H196" s="19">
        <f>IF(AND(F196="",G196=""),"",$C$5+SUM($F$9:F196)-SUM($G$9:G196))</f>
      </c>
      <c r="I196" s="20"/>
      <c r="J196" s="17"/>
    </row>
    <row r="197" spans="1:10" x14ac:dyDescent="0.25">
      <c r="A197" s="11"/>
      <c r="B197" s="12"/>
      <c r="C197" s="12"/>
      <c r="D197" s="12"/>
      <c r="E197" s="12"/>
      <c r="F197" s="13"/>
      <c r="G197" s="13"/>
      <c r="H197" s="14">
        <f>IF(AND(F197="",G197=""),"",$C$5+SUM($F$9:F197)-SUM($G$9:G197))</f>
      </c>
      <c r="I197" s="15"/>
      <c r="J197" s="12"/>
    </row>
    <row r="198" spans="1:10" x14ac:dyDescent="0.25">
      <c r="A198" s="16"/>
      <c r="B198" s="17"/>
      <c r="C198" s="17"/>
      <c r="D198" s="17"/>
      <c r="E198" s="17"/>
      <c r="F198" s="18"/>
      <c r="G198" s="18"/>
      <c r="H198" s="19">
        <f>IF(AND(F198="",G198=""),"",$C$5+SUM($F$9:F198)-SUM($G$9:G198))</f>
      </c>
      <c r="I198" s="20"/>
      <c r="J198" s="17"/>
    </row>
    <row r="199" spans="1:10" x14ac:dyDescent="0.25">
      <c r="A199" s="11"/>
      <c r="B199" s="12"/>
      <c r="C199" s="12"/>
      <c r="D199" s="12"/>
      <c r="E199" s="12"/>
      <c r="F199" s="13"/>
      <c r="G199" s="13"/>
      <c r="H199" s="14">
        <f>IF(AND(F199="",G199=""),"",$C$5+SUM($F$9:F199)-SUM($G$9:G199))</f>
      </c>
      <c r="I199" s="15"/>
      <c r="J199" s="12"/>
    </row>
    <row r="200" spans="1:10" x14ac:dyDescent="0.25">
      <c r="A200" s="16"/>
      <c r="B200" s="17"/>
      <c r="C200" s="17"/>
      <c r="D200" s="17"/>
      <c r="E200" s="17"/>
      <c r="F200" s="18"/>
      <c r="G200" s="18"/>
      <c r="H200" s="19">
        <f>IF(AND(F200="",G200=""),"",$C$5+SUM($F$9:F200)-SUM($G$9:G200))</f>
      </c>
      <c r="I200" s="20"/>
      <c r="J200" s="17"/>
    </row>
    <row r="201" spans="1:10" x14ac:dyDescent="0.25">
      <c r="A201" s="11"/>
      <c r="B201" s="12"/>
      <c r="C201" s="12"/>
      <c r="D201" s="12"/>
      <c r="E201" s="12"/>
      <c r="F201" s="13"/>
      <c r="G201" s="13"/>
      <c r="H201" s="14">
        <f>IF(AND(F201="",G201=""),"",$C$5+SUM($F$9:F201)-SUM($G$9:G201))</f>
      </c>
      <c r="I201" s="15"/>
      <c r="J201" s="12"/>
    </row>
    <row r="202" spans="1:10" x14ac:dyDescent="0.25">
      <c r="A202" s="16"/>
      <c r="B202" s="17"/>
      <c r="C202" s="17"/>
      <c r="D202" s="17"/>
      <c r="E202" s="17"/>
      <c r="F202" s="18"/>
      <c r="G202" s="18"/>
      <c r="H202" s="19">
        <f>IF(AND(F202="",G202=""),"",$C$5+SUM($F$9:F202)-SUM($G$9:G202))</f>
      </c>
      <c r="I202" s="20"/>
      <c r="J202" s="17"/>
    </row>
    <row r="203" spans="1:10" x14ac:dyDescent="0.25">
      <c r="A203" s="11"/>
      <c r="B203" s="12"/>
      <c r="C203" s="12"/>
      <c r="D203" s="12"/>
      <c r="E203" s="12"/>
      <c r="F203" s="13"/>
      <c r="G203" s="13"/>
      <c r="H203" s="14">
        <f>IF(AND(F203="",G203=""),"",$C$5+SUM($F$9:F203)-SUM($G$9:G203))</f>
      </c>
      <c r="I203" s="15"/>
      <c r="J203" s="12"/>
    </row>
    <row r="204" spans="1:10" x14ac:dyDescent="0.25">
      <c r="A204" s="16"/>
      <c r="B204" s="17"/>
      <c r="C204" s="17"/>
      <c r="D204" s="17"/>
      <c r="E204" s="17"/>
      <c r="F204" s="18"/>
      <c r="G204" s="18"/>
      <c r="H204" s="19">
        <f>IF(AND(F204="",G204=""),"",$C$5+SUM($F$9:F204)-SUM($G$9:G204))</f>
      </c>
      <c r="I204" s="20"/>
      <c r="J204" s="17"/>
    </row>
    <row r="205" spans="1:10" x14ac:dyDescent="0.25">
      <c r="A205" s="11"/>
      <c r="B205" s="12"/>
      <c r="C205" s="12"/>
      <c r="D205" s="12"/>
      <c r="E205" s="12"/>
      <c r="F205" s="13"/>
      <c r="G205" s="13"/>
      <c r="H205" s="14">
        <f>IF(AND(F205="",G205=""),"",$C$5+SUM($F$9:F205)-SUM($G$9:G205))</f>
      </c>
      <c r="I205" s="15"/>
      <c r="J205" s="12"/>
    </row>
    <row r="206" spans="1:10" x14ac:dyDescent="0.25">
      <c r="A206" s="16"/>
      <c r="B206" s="17"/>
      <c r="C206" s="17"/>
      <c r="D206" s="17"/>
      <c r="E206" s="17"/>
      <c r="F206" s="18"/>
      <c r="G206" s="18"/>
      <c r="H206" s="19">
        <f>IF(AND(F206="",G206=""),"",$C$5+SUM($F$9:F206)-SUM($G$9:G206))</f>
      </c>
      <c r="I206" s="20"/>
      <c r="J206" s="17"/>
    </row>
    <row r="207" spans="1:10" x14ac:dyDescent="0.25">
      <c r="A207" s="11"/>
      <c r="B207" s="12"/>
      <c r="C207" s="12"/>
      <c r="D207" s="12"/>
      <c r="E207" s="12"/>
      <c r="F207" s="13"/>
      <c r="G207" s="13"/>
      <c r="H207" s="14">
        <f>IF(AND(F207="",G207=""),"",$C$5+SUM($F$9:F207)-SUM($G$9:G207))</f>
      </c>
      <c r="I207" s="15"/>
      <c r="J207" s="12"/>
    </row>
    <row r="208" spans="1:10" x14ac:dyDescent="0.25">
      <c r="A208" s="16"/>
      <c r="B208" s="17"/>
      <c r="C208" s="17"/>
      <c r="D208" s="17"/>
      <c r="E208" s="17"/>
      <c r="F208" s="18"/>
      <c r="G208" s="18"/>
      <c r="H208" s="19">
        <f>IF(AND(F208="",G208=""),"",$C$5+SUM($F$9:F208)-SUM($G$9:G208))</f>
      </c>
      <c r="I208" s="20"/>
      <c r="J208" s="17"/>
    </row>
  </sheetData>
  <autoFilter ref="A8:J208"/>
  <mergeCells count="2">
    <mergeCell ref="A1:J1"/>
    <mergeCell ref="A2:J2"/>
  </mergeCells>
  <conditionalFormatting sqref="G5">
    <cfRule type="expression" dxfId="0" priority="1">
      <formula>$G$5&lt;$C$6</formula>
    </cfRule>
  </conditionalFormatting>
  <conditionalFormatting sqref="G6">
    <cfRule type="expression" dxfId="1" priority="2">
      <formula>$G$6&gt;0</formula>
    </cfRule>
  </conditionalFormatting>
  <conditionalFormatting sqref="H9:H208">
    <cfRule type="expression" dxfId="2" priority="3">
      <formula>AND(ISNUMBER($H9),$H9&lt;$C$6)</formula>
    </cfRule>
  </conditionalFormatting>
  <conditionalFormatting sqref="I9:I208">
    <cfRule type="expression" dxfId="3" priority="4">
      <formula>AND($I9="No",$G9&gt;0)</formula>
    </cfRule>
  </conditionalFormatting>
  <conditionalFormatting sqref="A9:J208">
    <cfRule type="expression" dxfId="4" priority="5">
      <formula>ISNUMBER($F9)</formula>
    </cfRule>
  </conditionalFormatting>
  <dataValidations count="4">
    <dataValidation type="list" allowBlank="1" sqref="D10:D208">
      <formula1>Lists!$A$2:$A$13</formula1>
    </dataValidation>
    <dataValidation type="list" allowBlank="1" sqref="D9:D208">
      <formula1>Lists!$A$2:$A$13</formula1>
    </dataValidation>
    <dataValidation type="list" allowBlank="1" sqref="I10:I208">
      <formula1>"Yes,No"</formula1>
    </dataValidation>
    <dataValidation type="list" allowBlank="1" sqref="I9:I208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26" customWidth="1"/>
    <col min="2" max="2" width="14" customWidth="1"/>
    <col min="3" max="3" width="16" customWidth="1"/>
    <col min="4" max="4" width="10" customWidth="1"/>
  </cols>
  <sheetData>
    <row r="1" ht="34" customHeight="1" spans="1:4" x14ac:dyDescent="0.25">
      <c r="A1" s="1" t="s">
        <v>52</v>
      </c>
      <c r="B1" s="1"/>
      <c r="C1" s="1"/>
      <c r="D1" s="1"/>
    </row>
    <row r="2" spans="1:4" x14ac:dyDescent="0.25">
      <c r="A2" s="2" t="s">
        <v>53</v>
      </c>
      <c r="B2" s="2"/>
      <c r="C2" s="2"/>
      <c r="D2" s="2"/>
    </row>
    <row r="4" ht="24" customHeight="1" spans="1:4" x14ac:dyDescent="0.25">
      <c r="A4" s="10" t="s">
        <v>14</v>
      </c>
      <c r="B4" s="10" t="s">
        <v>17</v>
      </c>
      <c r="C4" s="10" t="s">
        <v>54</v>
      </c>
      <c r="D4" s="10" t="s">
        <v>55</v>
      </c>
    </row>
    <row r="5" spans="1:4" x14ac:dyDescent="0.25">
      <c r="A5" s="12">
        <f>Lists!A2</f>
      </c>
      <c r="B5" s="13">
        <f>SUMIF('Petty Cash Log'!$D$9:$D$208,A5,'Petty Cash Log'!$G$9:$G$208)</f>
      </c>
      <c r="C5" s="21">
        <f>IFERROR(B5/$B$15,0)</f>
      </c>
      <c r="D5" s="15">
        <f>COUNTIFS('Petty Cash Log'!$D$9:$D$208,A5,'Petty Cash Log'!$G$9:$G$208,"&gt;0")</f>
      </c>
    </row>
    <row r="6" spans="1:4" x14ac:dyDescent="0.25">
      <c r="A6" s="17">
        <f>Lists!A3</f>
      </c>
      <c r="B6" s="18">
        <f>SUMIF('Petty Cash Log'!$D$9:$D$208,A6,'Petty Cash Log'!$G$9:$G$208)</f>
      </c>
      <c r="C6" s="22">
        <f>IFERROR(B6/$B$15,0)</f>
      </c>
      <c r="D6" s="20">
        <f>COUNTIFS('Petty Cash Log'!$D$9:$D$208,A6,'Petty Cash Log'!$G$9:$G$208,"&gt;0")</f>
      </c>
    </row>
    <row r="7" spans="1:4" x14ac:dyDescent="0.25">
      <c r="A7" s="12">
        <f>Lists!A4</f>
      </c>
      <c r="B7" s="13">
        <f>SUMIF('Petty Cash Log'!$D$9:$D$208,A7,'Petty Cash Log'!$G$9:$G$208)</f>
      </c>
      <c r="C7" s="21">
        <f>IFERROR(B7/$B$15,0)</f>
      </c>
      <c r="D7" s="15">
        <f>COUNTIFS('Petty Cash Log'!$D$9:$D$208,A7,'Petty Cash Log'!$G$9:$G$208,"&gt;0")</f>
      </c>
    </row>
    <row r="8" spans="1:4" x14ac:dyDescent="0.25">
      <c r="A8" s="17">
        <f>Lists!A5</f>
      </c>
      <c r="B8" s="18">
        <f>SUMIF('Petty Cash Log'!$D$9:$D$208,A8,'Petty Cash Log'!$G$9:$G$208)</f>
      </c>
      <c r="C8" s="22">
        <f>IFERROR(B8/$B$15,0)</f>
      </c>
      <c r="D8" s="20">
        <f>COUNTIFS('Petty Cash Log'!$D$9:$D$208,A8,'Petty Cash Log'!$G$9:$G$208,"&gt;0")</f>
      </c>
    </row>
    <row r="9" spans="1:4" x14ac:dyDescent="0.25">
      <c r="A9" s="12">
        <f>Lists!A6</f>
      </c>
      <c r="B9" s="13">
        <f>SUMIF('Petty Cash Log'!$D$9:$D$208,A9,'Petty Cash Log'!$G$9:$G$208)</f>
      </c>
      <c r="C9" s="21">
        <f>IFERROR(B9/$B$15,0)</f>
      </c>
      <c r="D9" s="15">
        <f>COUNTIFS('Petty Cash Log'!$D$9:$D$208,A9,'Petty Cash Log'!$G$9:$G$208,"&gt;0")</f>
      </c>
    </row>
    <row r="10" spans="1:4" x14ac:dyDescent="0.25">
      <c r="A10" s="17">
        <f>Lists!A7</f>
      </c>
      <c r="B10" s="18">
        <f>SUMIF('Petty Cash Log'!$D$9:$D$208,A10,'Petty Cash Log'!$G$9:$G$208)</f>
      </c>
      <c r="C10" s="22">
        <f>IFERROR(B10/$B$15,0)</f>
      </c>
      <c r="D10" s="20">
        <f>COUNTIFS('Petty Cash Log'!$D$9:$D$208,A10,'Petty Cash Log'!$G$9:$G$208,"&gt;0")</f>
      </c>
    </row>
    <row r="11" spans="1:4" x14ac:dyDescent="0.25">
      <c r="A11" s="12">
        <f>Lists!A8</f>
      </c>
      <c r="B11" s="13">
        <f>SUMIF('Petty Cash Log'!$D$9:$D$208,A11,'Petty Cash Log'!$G$9:$G$208)</f>
      </c>
      <c r="C11" s="21">
        <f>IFERROR(B11/$B$15,0)</f>
      </c>
      <c r="D11" s="15">
        <f>COUNTIFS('Petty Cash Log'!$D$9:$D$208,A11,'Petty Cash Log'!$G$9:$G$208,"&gt;0")</f>
      </c>
    </row>
    <row r="12" spans="1:4" x14ac:dyDescent="0.25">
      <c r="A12" s="17">
        <f>Lists!A9</f>
      </c>
      <c r="B12" s="18">
        <f>SUMIF('Petty Cash Log'!$D$9:$D$208,A12,'Petty Cash Log'!$G$9:$G$208)</f>
      </c>
      <c r="C12" s="22">
        <f>IFERROR(B12/$B$15,0)</f>
      </c>
      <c r="D12" s="20">
        <f>COUNTIFS('Petty Cash Log'!$D$9:$D$208,A12,'Petty Cash Log'!$G$9:$G$208,"&gt;0")</f>
      </c>
    </row>
    <row r="13" spans="1:4" x14ac:dyDescent="0.25">
      <c r="A13" s="12">
        <f>Lists!A10</f>
      </c>
      <c r="B13" s="13">
        <f>SUMIF('Petty Cash Log'!$D$9:$D$208,A13,'Petty Cash Log'!$G$9:$G$208)</f>
      </c>
      <c r="C13" s="21">
        <f>IFERROR(B13/$B$15,0)</f>
      </c>
      <c r="D13" s="15">
        <f>COUNTIFS('Petty Cash Log'!$D$9:$D$208,A13,'Petty Cash Log'!$G$9:$G$208,"&gt;0")</f>
      </c>
    </row>
    <row r="14" spans="1:4" x14ac:dyDescent="0.25">
      <c r="A14" s="17">
        <f>Lists!A11</f>
      </c>
      <c r="B14" s="18">
        <f>SUMIF('Petty Cash Log'!$D$9:$D$208,A14,'Petty Cash Log'!$G$9:$G$208)</f>
      </c>
      <c r="C14" s="22">
        <f>IFERROR(B14/$B$15,0)</f>
      </c>
      <c r="D14" s="20">
        <f>COUNTIFS('Petty Cash Log'!$D$9:$D$208,A14,'Petty Cash Log'!$G$9:$G$208,"&gt;0")</f>
      </c>
    </row>
    <row r="15" spans="1:4" x14ac:dyDescent="0.25">
      <c r="A15" s="23" t="s">
        <v>56</v>
      </c>
      <c r="B15" s="24">
        <f>SUM(B5:B14)</f>
      </c>
      <c r="C15" s="23"/>
      <c r="D15" s="25">
        <f>SUM(D5:D14)</f>
      </c>
    </row>
    <row r="18" spans="1:1" x14ac:dyDescent="0.25">
      <c r="A18" s="26" t="s">
        <v>57</v>
      </c>
    </row>
    <row r="19" spans="1:2" x14ac:dyDescent="0.25">
      <c r="A19" t="s">
        <v>58</v>
      </c>
      <c r="B19" s="5">
        <f>'Petty Cash Log'!G5</f>
      </c>
    </row>
    <row r="20" spans="1:2" x14ac:dyDescent="0.25">
      <c r="A20" t="s">
        <v>59</v>
      </c>
      <c r="B20" s="27"/>
    </row>
    <row r="21" spans="1:3" x14ac:dyDescent="0.25">
      <c r="A21" t="s">
        <v>60</v>
      </c>
      <c r="B21" s="5">
        <f>B20-B19</f>
      </c>
      <c r="C21">
        <f>IF(B20="","← count the cash",IF(ROUND(B21,3)=0,"✔ Balanced","Check entries"))</f>
      </c>
    </row>
  </sheetData>
  <mergeCells count="2">
    <mergeCell ref="A1:D1"/>
    <mergeCell ref="A2:D2"/>
  </mergeCells>
  <conditionalFormatting sqref="C21">
    <cfRule type="expression" dxfId="5" priority="1">
      <formula>$C$21="Check entries"</formula>
    </cfRule>
  </conditionalFormatting>
  <conditionalFormatting sqref="C21">
    <cfRule type="expression" dxfId="6" priority="2">
      <formula>LEFT($C$21,1)="✔"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28" t="s">
        <v>14</v>
      </c>
    </row>
    <row r="2" spans="1:1" x14ac:dyDescent="0.25">
      <c r="A2" t="s">
        <v>41</v>
      </c>
    </row>
    <row r="3" spans="1:1" x14ac:dyDescent="0.25">
      <c r="A3" t="s">
        <v>32</v>
      </c>
    </row>
    <row r="4" spans="1:1" x14ac:dyDescent="0.25">
      <c r="A4" t="s">
        <v>23</v>
      </c>
    </row>
    <row r="5" spans="1:1" x14ac:dyDescent="0.25">
      <c r="A5" t="s">
        <v>28</v>
      </c>
    </row>
    <row r="6" spans="1:1" x14ac:dyDescent="0.25">
      <c r="A6" t="s">
        <v>36</v>
      </c>
    </row>
    <row r="7" spans="1:1" x14ac:dyDescent="0.25">
      <c r="A7" t="s">
        <v>50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4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65</v>
      </c>
    </row>
    <row r="2" spans="1:1" x14ac:dyDescent="0.25">
      <c r="A2" s="2" t="s">
        <v>66</v>
      </c>
    </row>
    <row r="4" spans="1:1" x14ac:dyDescent="0.25">
      <c r="A4" s="29" t="s">
        <v>67</v>
      </c>
    </row>
    <row r="5" spans="1:1" x14ac:dyDescent="0.25">
      <c r="A5" s="30" t="s">
        <v>68</v>
      </c>
    </row>
    <row r="6" spans="1:1" x14ac:dyDescent="0.25">
      <c r="A6" s="30" t="s">
        <v>69</v>
      </c>
    </row>
    <row r="7" spans="1:1" x14ac:dyDescent="0.25">
      <c r="A7" s="30" t="s">
        <v>70</v>
      </c>
    </row>
    <row r="8" spans="1:1" x14ac:dyDescent="0.25">
      <c r="A8" s="30" t="s">
        <v>71</v>
      </c>
    </row>
    <row r="9" spans="1:1" x14ac:dyDescent="0.25">
      <c r="A9" s="30" t="s">
        <v>72</v>
      </c>
    </row>
    <row r="10" spans="1:1" x14ac:dyDescent="0.25">
      <c r="A10" s="30" t="s">
        <v>73</v>
      </c>
    </row>
    <row r="11" spans="1:1" x14ac:dyDescent="0.25">
      <c r="A11" s="30" t="s">
        <v>74</v>
      </c>
    </row>
    <row r="12" spans="1:1" x14ac:dyDescent="0.25">
      <c r="A12" s="30" t="s">
        <v>75</v>
      </c>
    </row>
    <row r="13" spans="1:1" x14ac:dyDescent="0.25">
      <c r="A13" s="30" t="s">
        <v>76</v>
      </c>
    </row>
    <row r="14" spans="1:1" x14ac:dyDescent="0.25">
      <c r="A14" s="30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Petty Cash Log</vt:lpstr>
      <vt:lpstr>Summary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2026-10-14T07:02:36Z</dcterms:created>
  <dcterms:modified xsi:type="dcterms:W3CDTF">2026-10-14T07:02:36Z</dcterms:modified>
</cp:coreProperties>
</file>