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sh Flow Forecast" state="visible" r:id="rId4"/>
    <sheet sheetId="2" name="How to use" state="visible" r:id="rId5"/>
  </sheets>
  <calcPr calcId="171027" fullCalcOnLoad="1"/>
</workbook>
</file>

<file path=xl/sharedStrings.xml><?xml version="1.0" encoding="utf-8"?>
<sst xmlns="http://schemas.openxmlformats.org/spreadsheetml/2006/main" count="44" uniqueCount="44">
  <si>
    <t>12-Month Cash Flow Forecast</t>
  </si>
  <si>
    <t>Enter expected cash in and out each month (yellow cells). Balances and low-cash warnings update automatically.</t>
  </si>
  <si>
    <t>First month:</t>
  </si>
  <si>
    <t>Lowest balance:</t>
  </si>
  <si>
    <t>Opening cash balance:</t>
  </si>
  <si>
    <t>Months below warning:</t>
  </si>
  <si>
    <t>Warn if balance below:</t>
  </si>
  <si>
    <t>Year-end balance:</t>
  </si>
  <si>
    <t>Month</t>
  </si>
  <si>
    <t>Total</t>
  </si>
  <si>
    <t>CASH IN</t>
  </si>
  <si>
    <t>Cash sales</t>
  </si>
  <si>
    <t>Customer payments (invoices)</t>
  </si>
  <si>
    <t>Loans / investment</t>
  </si>
  <si>
    <t>Other income</t>
  </si>
  <si>
    <t>Total cash in</t>
  </si>
  <si>
    <t>CASH OUT</t>
  </si>
  <si>
    <t>Rent</t>
  </si>
  <si>
    <t>Salaries</t>
  </si>
  <si>
    <t>Stock / suppliers</t>
  </si>
  <si>
    <t>Utilities, phone and internet</t>
  </si>
  <si>
    <t>Marketing</t>
  </si>
  <si>
    <t>Loan repayments</t>
  </si>
  <si>
    <t>Taxes / VAT</t>
  </si>
  <si>
    <t>Equipment and other</t>
  </si>
  <si>
    <t>Total cash out</t>
  </si>
  <si>
    <t>SUMMARY</t>
  </si>
  <si>
    <t>Opening balance</t>
  </si>
  <si>
    <t>Net cash flow (in − out)</t>
  </si>
  <si>
    <t>Cash in</t>
  </si>
  <si>
    <t>Cash out</t>
  </si>
  <si>
    <t>Closing balance</t>
  </si>
  <si>
    <t>How to use this template</t>
  </si>
  <si>
    <t>Free template from simplifylearn.com</t>
  </si>
  <si>
    <t>Quick start</t>
  </si>
  <si>
    <t>1. Enter the first month of your forecast, your current cash balance and the minimum balance you want to keep (yellow cells at the top).</t>
  </si>
  <si>
    <t>2. Replace the sample numbers with what you EXPECT to receive and pay each month — when the cash actually moves, not when you send the invoice.</t>
  </si>
  <si>
    <t>3. Rename or add rows to match your business (keep new rows inside the Cash In or Cash Out sections so totals include them).</t>
  </si>
  <si>
    <t>4. The closing balance for each month becomes the next month's opening balance. Months below your warning level turn red.</t>
  </si>
  <si>
    <t>5. Check "Lowest balance" and "Months below warning" at the top. If cash gets tight, plan ahead: chase invoices, delay purchases, or arrange financing early.</t>
  </si>
  <si>
    <t>6. Update the forecast monthly with real figures and roll it forward.</t>
  </si>
  <si>
    <t/>
  </si>
  <si>
    <t>This is a planning tool, not accounting advice. Talk to your accountant about taxes, VAT and financing.</t>
  </si>
  <si>
    <t>Works in Excel 2016 or later, Excel for the web and Google Sheets (File → Import).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</si>
</sst>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yyyy"/>
    <numFmt numFmtId="165" formatCode="#,##0;[Red]-#,##0"/>
    <numFmt numFmtId="166" formatCode="mmm yy"/>
  </numFmts>
  <fonts count="10" x14ac:knownFonts="1">
    <font>
      <color theme="1"/>
      <family val="2"/>
      <scheme val="minor"/>
      <sz val="11"/>
      <name val="Calibri"/>
    </font>
    <font>
      <b/>
      <color rgb="FFFFFFFF"/>
      <sz val="18"/>
    </font>
    <font>
      <i/>
      <color rgb="FF5F6B76"/>
      <sz val="10"/>
    </font>
    <font>
      <b/>
    </font>
    <font>
      <b/>
      <sz val="13"/>
    </font>
    <font>
      <b/>
      <color rgb="FFB42318"/>
    </font>
    <font>
      <b/>
      <color rgb="FF0E7670"/>
    </font>
    <font>
      <b/>
      <color rgb="FFFFFFFF"/>
    </font>
    <font>
      <b/>
      <color rgb="FF1D3C5D"/>
    </font>
    <font>
      <b/>
      <sz val="12"/>
    </font>
  </fonts>
  <fills count="9">
    <fill>
      <patternFill patternType="none"/>
    </fill>
    <fill>
      <patternFill patternType="gray125"/>
    </fill>
    <fill>
      <patternFill patternType="solid">
        <fgColor rgb="FF0E7670"/>
      </patternFill>
    </fill>
    <fill>
      <patternFill patternType="solid">
        <fgColor rgb="FFFFF6D6"/>
      </patternFill>
    </fill>
    <fill>
      <patternFill patternType="solid">
        <fgColor rgb="FF1D3C5D"/>
      </patternFill>
    </fill>
    <fill>
      <patternFill patternType="solid">
        <fgColor rgb="FFD2EAE7"/>
      </patternFill>
    </fill>
    <fill>
      <patternFill patternType="solid">
        <fgColor rgb="FFF3F6FA"/>
      </patternFill>
    </fill>
    <fill>
      <patternFill patternType="solid">
        <fgColor rgb="FFFBEEE7"/>
      </patternFill>
    </fill>
    <fill>
      <patternFill patternType="solid">
        <fgColor rgb="FFE8F0F9"/>
      </patternFill>
    </fill>
  </fills>
  <borders count="4">
    <border>
      <left/>
      <right/>
      <top/>
      <bottom/>
      <diagonal/>
    </border>
    <border>
      <left style="thin">
        <color rgb="FFD5E8E5"/>
      </left>
      <right style="thin">
        <color rgb="FFD5E8E5"/>
      </right>
      <top style="thin">
        <color rgb="FFD5E8E5"/>
      </top>
      <bottom style="thin">
        <color rgb="FFD5E8E5"/>
      </bottom>
      <diagonal/>
    </border>
    <border>
      <left/>
      <right/>
      <top style="thin">
        <color rgb="FF9DB4D3"/>
      </top>
      <bottom/>
      <diagonal/>
    </border>
    <border>
      <left/>
      <right/>
      <top style="medium">
        <color rgb="FF0E7670"/>
      </top>
      <bottom style="medium">
        <color rgb="FF0E767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0" borderId="0" xfId="0" applyFont="1" applyAlignment="1">
      <alignment indent="1"/>
    </xf>
    <xf numFmtId="0" fontId="3" fillId="0" borderId="0" xfId="0" applyFont="1"/>
    <xf numFmtId="164" fontId="0" fillId="3" borderId="1" xfId="0" applyNumberFormat="1" applyFill="1" applyBorder="1"/>
    <xf numFmtId="165" fontId="4" fillId="0" borderId="0" xfId="0" applyNumberFormat="1" applyFont="1"/>
    <xf numFmtId="3" fontId="0" fillId="3" borderId="1" xfId="0" applyNumberFormat="1" applyFill="1" applyBorder="1"/>
    <xf numFmtId="0" fontId="5" fillId="0" borderId="0" xfId="0" applyFont="1"/>
    <xf numFmtId="165" fontId="6" fillId="0" borderId="0" xfId="0" applyNumberFormat="1" applyFont="1"/>
    <xf numFmtId="0" fontId="7" fillId="4" borderId="1" xfId="0" applyFont="1" applyFill="1" applyBorder="1" applyAlignment="1">
      <alignment horizontal="center"/>
    </xf>
    <xf numFmtId="166" fontId="7" fillId="4" borderId="1" xfId="0" applyNumberFormat="1" applyFont="1" applyFill="1" applyBorder="1" applyAlignment="1">
      <alignment horizontal="center"/>
    </xf>
    <xf numFmtId="0" fontId="8" fillId="5" borderId="0" xfId="0" applyFont="1" applyFill="1"/>
    <xf numFmtId="3" fontId="3" fillId="6" borderId="2" xfId="0" applyNumberFormat="1" applyFont="1" applyFill="1" applyBorder="1"/>
    <xf numFmtId="0" fontId="8" fillId="7" borderId="0" xfId="0" applyFont="1" applyFill="1"/>
    <xf numFmtId="0" fontId="8" fillId="8" borderId="0" xfId="0" applyFont="1" applyFill="1"/>
    <xf numFmtId="165" fontId="0" fillId="0" borderId="0" xfId="0" applyNumberFormat="1"/>
    <xf numFmtId="0" fontId="9" fillId="0" borderId="3" xfId="0" applyFont="1" applyBorder="1"/>
    <xf numFmtId="165" fontId="9" fillId="0" borderId="3" xfId="0" applyNumberFormat="1" applyFont="1" applyBorder="1"/>
    <xf numFmtId="0" fontId="3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3">
    <dxf>
      <font>
        <b/>
        <color rgb="FFB42318"/>
      </font>
      <fill>
        <patternFill patternType="solid">
          <bgColor rgb="FFF8D7D7"/>
        </patternFill>
      </fill>
    </dxf>
    <dxf>
      <font>
        <b/>
        <color rgb="FF0E7670"/>
      </font>
      <fill>
        <patternFill patternType="solid">
          <bgColor rgb="FFD2EAE7"/>
        </patternFill>
      </fill>
    </dxf>
    <dxf>
      <fill>
        <patternFill patternType="solid">
          <bgColor rgb="FFFFE7C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7670"/>
    <pageSetUpPr fitToPage="1"/>
  </sheetPr>
  <dimension ref="A1:O33"/>
  <sheetViews>
    <sheetView workbookViewId="0">
      <pane xSplit="1" ySplit="7" topLeftCell="B8" activePane="bottomRight" state="frozen"/>
      <selection pane="bottomRight"/>
    </sheetView>
  </sheetViews>
  <sheetFormatPr defaultRowHeight="15" outlineLevelRow="0" outlineLevelCol="0" x14ac:dyDescent="55"/>
  <cols>
    <col min="1" max="1" width="30" customWidth="1"/>
    <col min="2" max="14" width="10" customWidth="1"/>
  </cols>
  <sheetData>
    <row r="1" ht="34" customHeight="1" spans="1:1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6" x14ac:dyDescent="0.25">
      <c r="A3" s="3" t="s">
        <v>2</v>
      </c>
      <c r="B3" s="4">
        <v>46326.875</v>
      </c>
      <c r="D3" s="3" t="s">
        <v>3</v>
      </c>
      <c r="F3" s="5">
        <f>MIN(B33:M33)</f>
      </c>
    </row>
    <row r="4" spans="1:6" x14ac:dyDescent="0.25">
      <c r="A4" s="3" t="s">
        <v>4</v>
      </c>
      <c r="B4" s="6">
        <v>5000</v>
      </c>
      <c r="D4" s="3" t="s">
        <v>5</v>
      </c>
      <c r="F4" s="7">
        <f>COUNTIF(B33:M33,"&lt;"&amp;B5)</f>
      </c>
    </row>
    <row r="5" spans="1:6" x14ac:dyDescent="0.25">
      <c r="A5" s="3" t="s">
        <v>6</v>
      </c>
      <c r="B5" s="6">
        <v>2000</v>
      </c>
      <c r="D5" s="3" t="s">
        <v>7</v>
      </c>
      <c r="F5" s="8">
        <f>M33</f>
      </c>
    </row>
    <row r="7" spans="1:14" x14ac:dyDescent="0.25">
      <c r="A7" s="9" t="s">
        <v>8</v>
      </c>
      <c r="B7" s="10">
        <f>EDATE($B$3,0)</f>
      </c>
      <c r="C7" s="10">
        <f>EDATE($B$3,1)</f>
      </c>
      <c r="D7" s="10">
        <f>EDATE($B$3,2)</f>
      </c>
      <c r="E7" s="10">
        <f>EDATE($B$3,3)</f>
      </c>
      <c r="F7" s="10">
        <f>EDATE($B$3,4)</f>
      </c>
      <c r="G7" s="10">
        <f>EDATE($B$3,5)</f>
      </c>
      <c r="H7" s="10">
        <f>EDATE($B$3,6)</f>
      </c>
      <c r="I7" s="10">
        <f>EDATE($B$3,7)</f>
      </c>
      <c r="J7" s="10">
        <f>EDATE($B$3,8)</f>
      </c>
      <c r="K7" s="10">
        <f>EDATE($B$3,9)</f>
      </c>
      <c r="L7" s="10">
        <f>EDATE($B$3,10)</f>
      </c>
      <c r="M7" s="10">
        <f>EDATE($B$3,11)</f>
      </c>
      <c r="N7" s="9" t="s">
        <v>9</v>
      </c>
    </row>
    <row r="8" spans="1:14" x14ac:dyDescent="0.25">
      <c r="A8" s="11" t="s">
        <v>10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</row>
    <row r="9" spans="1:14" x14ac:dyDescent="0.25">
      <c r="A9" t="s">
        <v>11</v>
      </c>
      <c r="B9" s="6">
        <v>6000</v>
      </c>
      <c r="C9" s="6">
        <v>5500</v>
      </c>
      <c r="D9" s="6">
        <v>6500</v>
      </c>
      <c r="E9" s="6">
        <v>7000</v>
      </c>
      <c r="F9" s="6">
        <v>6200</v>
      </c>
      <c r="G9" s="6">
        <v>5800</v>
      </c>
      <c r="H9" s="6">
        <v>5000</v>
      </c>
      <c r="I9" s="6">
        <v>4800</v>
      </c>
      <c r="J9" s="6">
        <v>6500</v>
      </c>
      <c r="K9" s="6">
        <v>7200</v>
      </c>
      <c r="L9" s="6">
        <v>7500</v>
      </c>
      <c r="M9" s="6">
        <v>8500</v>
      </c>
      <c r="N9">
        <f>SUM(B9:M9)</f>
      </c>
    </row>
    <row r="10" spans="1:14" x14ac:dyDescent="0.25">
      <c r="A10" t="s">
        <v>12</v>
      </c>
      <c r="B10" s="6">
        <v>3000</v>
      </c>
      <c r="C10" s="6">
        <v>3200</v>
      </c>
      <c r="D10" s="6">
        <v>2800</v>
      </c>
      <c r="E10" s="6">
        <v>3500</v>
      </c>
      <c r="F10" s="6">
        <v>3000</v>
      </c>
      <c r="G10" s="6">
        <v>3200</v>
      </c>
      <c r="H10" s="6">
        <v>2500</v>
      </c>
      <c r="I10" s="6">
        <v>2400</v>
      </c>
      <c r="J10" s="6">
        <v>3300</v>
      </c>
      <c r="K10" s="6">
        <v>3600</v>
      </c>
      <c r="L10" s="6">
        <v>3800</v>
      </c>
      <c r="M10" s="6">
        <v>4200</v>
      </c>
      <c r="N10">
        <f>SUM(B10:M10)</f>
      </c>
    </row>
    <row r="11" spans="1:14" x14ac:dyDescent="0.25">
      <c r="A11" t="s">
        <v>13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>
        <f>SUM(B11:M11)</f>
      </c>
    </row>
    <row r="12" spans="1:14" x14ac:dyDescent="0.25">
      <c r="A12" t="s">
        <v>14</v>
      </c>
      <c r="B12" s="6">
        <v>0</v>
      </c>
      <c r="C12" s="6">
        <v>0</v>
      </c>
      <c r="D12" s="6">
        <v>200</v>
      </c>
      <c r="E12" s="6">
        <v>0</v>
      </c>
      <c r="F12" s="6">
        <v>0</v>
      </c>
      <c r="G12" s="6">
        <v>200</v>
      </c>
      <c r="H12" s="6">
        <v>0</v>
      </c>
      <c r="I12" s="6">
        <v>0</v>
      </c>
      <c r="J12" s="6">
        <v>200</v>
      </c>
      <c r="K12" s="6">
        <v>0</v>
      </c>
      <c r="L12" s="6">
        <v>0</v>
      </c>
      <c r="M12" s="6">
        <v>200</v>
      </c>
      <c r="N12">
        <f>SUM(B12:M12)</f>
      </c>
    </row>
    <row r="13" spans="1:14" x14ac:dyDescent="0.25">
      <c r="A13" s="12" t="s">
        <v>15</v>
      </c>
      <c r="B13" s="12">
        <f>SUM(B9:B12)</f>
      </c>
      <c r="C13" s="12">
        <f>SUM(C9:C12)</f>
      </c>
      <c r="D13" s="12">
        <f>SUM(D9:D12)</f>
      </c>
      <c r="E13" s="12">
        <f>SUM(E9:E12)</f>
      </c>
      <c r="F13" s="12">
        <f>SUM(F9:F12)</f>
      </c>
      <c r="G13" s="12">
        <f>SUM(G9:G12)</f>
      </c>
      <c r="H13" s="12">
        <f>SUM(H9:H12)</f>
      </c>
      <c r="I13" s="12">
        <f>SUM(I9:I12)</f>
      </c>
      <c r="J13" s="12">
        <f>SUM(J9:J12)</f>
      </c>
      <c r="K13" s="12">
        <f>SUM(K9:K12)</f>
      </c>
      <c r="L13" s="12">
        <f>SUM(L9:L12)</f>
      </c>
      <c r="M13" s="12">
        <f>SUM(M9:M12)</f>
      </c>
      <c r="N13" s="12">
        <f>SUM(B13:M13)</f>
      </c>
    </row>
    <row r="15" spans="1:14" x14ac:dyDescent="0.25">
      <c r="A15" s="13" t="s">
        <v>16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</row>
    <row r="16" spans="1:14" x14ac:dyDescent="0.25">
      <c r="A16" t="s">
        <v>17</v>
      </c>
      <c r="B16" s="6">
        <v>1500</v>
      </c>
      <c r="C16" s="6">
        <v>1500</v>
      </c>
      <c r="D16" s="6">
        <v>1500</v>
      </c>
      <c r="E16" s="6">
        <v>1500</v>
      </c>
      <c r="F16" s="6">
        <v>1500</v>
      </c>
      <c r="G16" s="6">
        <v>1500</v>
      </c>
      <c r="H16" s="6">
        <v>1500</v>
      </c>
      <c r="I16" s="6">
        <v>1500</v>
      </c>
      <c r="J16" s="6">
        <v>1500</v>
      </c>
      <c r="K16" s="6">
        <v>1500</v>
      </c>
      <c r="L16" s="6">
        <v>1500</v>
      </c>
      <c r="M16" s="6">
        <v>1500</v>
      </c>
      <c r="N16">
        <f>SUM(B16:M16)</f>
      </c>
    </row>
    <row r="17" spans="1:14" x14ac:dyDescent="0.25">
      <c r="A17" t="s">
        <v>18</v>
      </c>
      <c r="B17" s="6">
        <v>4500</v>
      </c>
      <c r="C17" s="6">
        <v>4500</v>
      </c>
      <c r="D17" s="6">
        <v>4500</v>
      </c>
      <c r="E17" s="6">
        <v>4500</v>
      </c>
      <c r="F17" s="6">
        <v>4500</v>
      </c>
      <c r="G17" s="6">
        <v>4500</v>
      </c>
      <c r="H17" s="6">
        <v>4500</v>
      </c>
      <c r="I17" s="6">
        <v>4500</v>
      </c>
      <c r="J17" s="6">
        <v>4500</v>
      </c>
      <c r="K17" s="6">
        <v>4500</v>
      </c>
      <c r="L17" s="6">
        <v>4500</v>
      </c>
      <c r="M17" s="6">
        <v>4500</v>
      </c>
      <c r="N17">
        <f>SUM(B17:M17)</f>
      </c>
    </row>
    <row r="18" spans="1:14" x14ac:dyDescent="0.25">
      <c r="A18" t="s">
        <v>19</v>
      </c>
      <c r="B18" s="6">
        <v>2200</v>
      </c>
      <c r="C18" s="6">
        <v>2000</v>
      </c>
      <c r="D18" s="6">
        <v>2400</v>
      </c>
      <c r="E18" s="6">
        <v>2600</v>
      </c>
      <c r="F18" s="6">
        <v>2300</v>
      </c>
      <c r="G18" s="6">
        <v>2100</v>
      </c>
      <c r="H18" s="6">
        <v>1800</v>
      </c>
      <c r="I18" s="6">
        <v>1700</v>
      </c>
      <c r="J18" s="6">
        <v>2400</v>
      </c>
      <c r="K18" s="6">
        <v>2700</v>
      </c>
      <c r="L18" s="6">
        <v>2800</v>
      </c>
      <c r="M18" s="6">
        <v>3200</v>
      </c>
      <c r="N18">
        <f>SUM(B18:M18)</f>
      </c>
    </row>
    <row r="19" spans="1:14" x14ac:dyDescent="0.25">
      <c r="A19" t="s">
        <v>20</v>
      </c>
      <c r="B19" s="6">
        <v>350</v>
      </c>
      <c r="C19" s="6">
        <v>350</v>
      </c>
      <c r="D19" s="6">
        <v>350</v>
      </c>
      <c r="E19" s="6">
        <v>350</v>
      </c>
      <c r="F19" s="6">
        <v>400</v>
      </c>
      <c r="G19" s="6">
        <v>450</v>
      </c>
      <c r="H19" s="6">
        <v>450</v>
      </c>
      <c r="I19" s="6">
        <v>450</v>
      </c>
      <c r="J19" s="6">
        <v>400</v>
      </c>
      <c r="K19" s="6">
        <v>350</v>
      </c>
      <c r="L19" s="6">
        <v>350</v>
      </c>
      <c r="M19" s="6">
        <v>350</v>
      </c>
      <c r="N19">
        <f>SUM(B19:M19)</f>
      </c>
    </row>
    <row r="20" spans="1:14" x14ac:dyDescent="0.25">
      <c r="A20" t="s">
        <v>21</v>
      </c>
      <c r="B20" s="6">
        <v>300</v>
      </c>
      <c r="C20" s="6">
        <v>300</v>
      </c>
      <c r="D20" s="6">
        <v>300</v>
      </c>
      <c r="E20" s="6">
        <v>300</v>
      </c>
      <c r="F20" s="6">
        <v>300</v>
      </c>
      <c r="G20" s="6">
        <v>300</v>
      </c>
      <c r="H20" s="6">
        <v>300</v>
      </c>
      <c r="I20" s="6">
        <v>300</v>
      </c>
      <c r="J20" s="6">
        <v>500</v>
      </c>
      <c r="K20" s="6">
        <v>500</v>
      </c>
      <c r="L20" s="6">
        <v>500</v>
      </c>
      <c r="M20" s="6">
        <v>800</v>
      </c>
      <c r="N20">
        <f>SUM(B20:M20)</f>
      </c>
    </row>
    <row r="21" spans="1:14" x14ac:dyDescent="0.25">
      <c r="A21" t="s">
        <v>22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>
        <f>SUM(B21:M21)</f>
      </c>
    </row>
    <row r="22" spans="1:14" x14ac:dyDescent="0.25">
      <c r="A22" t="s">
        <v>23</v>
      </c>
      <c r="B22" s="6">
        <v>0</v>
      </c>
      <c r="C22" s="6">
        <v>0</v>
      </c>
      <c r="D22" s="6">
        <v>900</v>
      </c>
      <c r="E22" s="6">
        <v>0</v>
      </c>
      <c r="F22" s="6">
        <v>0</v>
      </c>
      <c r="G22" s="6">
        <v>900</v>
      </c>
      <c r="H22" s="6">
        <v>0</v>
      </c>
      <c r="I22" s="6">
        <v>0</v>
      </c>
      <c r="J22" s="6">
        <v>900</v>
      </c>
      <c r="K22" s="6">
        <v>0</v>
      </c>
      <c r="L22" s="6">
        <v>0</v>
      </c>
      <c r="M22" s="6">
        <v>900</v>
      </c>
      <c r="N22">
        <f>SUM(B22:M22)</f>
      </c>
    </row>
    <row r="23" spans="1:14" x14ac:dyDescent="0.25">
      <c r="A23" t="s">
        <v>24</v>
      </c>
      <c r="B23" s="6">
        <v>200</v>
      </c>
      <c r="C23" s="6">
        <v>0</v>
      </c>
      <c r="D23" s="6">
        <v>0</v>
      </c>
      <c r="E23" s="6">
        <v>1200</v>
      </c>
      <c r="F23" s="6">
        <v>0</v>
      </c>
      <c r="G23" s="6">
        <v>0</v>
      </c>
      <c r="H23" s="6">
        <v>200</v>
      </c>
      <c r="I23" s="6">
        <v>0</v>
      </c>
      <c r="J23" s="6">
        <v>0</v>
      </c>
      <c r="K23" s="6">
        <v>0</v>
      </c>
      <c r="L23" s="6">
        <v>0</v>
      </c>
      <c r="M23" s="6">
        <v>300</v>
      </c>
      <c r="N23">
        <f>SUM(B23:M23)</f>
      </c>
    </row>
    <row r="24" spans="1:14" x14ac:dyDescent="0.25">
      <c r="A24" s="12" t="s">
        <v>25</v>
      </c>
      <c r="B24" s="12">
        <f>SUM(B16:B23)</f>
      </c>
      <c r="C24" s="12">
        <f>SUM(C16:C23)</f>
      </c>
      <c r="D24" s="12">
        <f>SUM(D16:D23)</f>
      </c>
      <c r="E24" s="12">
        <f>SUM(E16:E23)</f>
      </c>
      <c r="F24" s="12">
        <f>SUM(F16:F23)</f>
      </c>
      <c r="G24" s="12">
        <f>SUM(G16:G23)</f>
      </c>
      <c r="H24" s="12">
        <f>SUM(H16:H23)</f>
      </c>
      <c r="I24" s="12">
        <f>SUM(I16:I23)</f>
      </c>
      <c r="J24" s="12">
        <f>SUM(J16:J23)</f>
      </c>
      <c r="K24" s="12">
        <f>SUM(K16:K23)</f>
      </c>
      <c r="L24" s="12">
        <f>SUM(L16:L23)</f>
      </c>
      <c r="M24" s="12">
        <f>SUM(M16:M23)</f>
      </c>
      <c r="N24" s="12">
        <f>SUM(B24:M24)</f>
      </c>
    </row>
    <row r="27" spans="1:14" x14ac:dyDescent="0.25">
      <c r="A27" s="14" t="s">
        <v>26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</row>
    <row r="28" spans="1:13" x14ac:dyDescent="0.25">
      <c r="A28" t="s">
        <v>27</v>
      </c>
      <c r="B28" s="15">
        <f>$B$4</f>
      </c>
      <c r="C28" s="15">
        <f>B33</f>
      </c>
      <c r="D28" s="15">
        <f>C33</f>
      </c>
      <c r="E28" s="15">
        <f>D33</f>
      </c>
      <c r="F28" s="15">
        <f>E33</f>
      </c>
      <c r="G28" s="15">
        <f>F33</f>
      </c>
      <c r="H28" s="15">
        <f>G33</f>
      </c>
      <c r="I28" s="15">
        <f>H33</f>
      </c>
      <c r="J28" s="15">
        <f>I33</f>
      </c>
      <c r="K28" s="15">
        <f>J33</f>
      </c>
      <c r="L28" s="15">
        <f>K33</f>
      </c>
      <c r="M28" s="15">
        <f>L33</f>
      </c>
    </row>
    <row r="30" spans="1:14" x14ac:dyDescent="0.25">
      <c r="A30" t="s">
        <v>28</v>
      </c>
      <c r="B30" s="15">
        <f>B31+B32</f>
      </c>
      <c r="C30" s="15">
        <f>C31+C32</f>
      </c>
      <c r="D30" s="15">
        <f>D31+D32</f>
      </c>
      <c r="E30" s="15">
        <f>E31+E32</f>
      </c>
      <c r="F30" s="15">
        <f>F31+F32</f>
      </c>
      <c r="G30" s="15">
        <f>G31+G32</f>
      </c>
      <c r="H30" s="15">
        <f>H31+H32</f>
      </c>
      <c r="I30" s="15">
        <f>I31+I32</f>
      </c>
      <c r="J30" s="15">
        <f>J31+J32</f>
      </c>
      <c r="K30" s="15">
        <f>K31+K32</f>
      </c>
      <c r="L30" s="15">
        <f>L31+L32</f>
      </c>
      <c r="M30" s="15">
        <f>M31+M32</f>
      </c>
      <c r="N30" s="15">
        <f>SUM(B30:M30)</f>
      </c>
    </row>
    <row r="31" spans="1:13" x14ac:dyDescent="0.25">
      <c r="A31" t="s">
        <v>29</v>
      </c>
      <c r="B31" s="15">
        <f>B13</f>
      </c>
      <c r="C31" s="15">
        <f>C13</f>
      </c>
      <c r="D31" s="15">
        <f>D13</f>
      </c>
      <c r="E31" s="15">
        <f>E13</f>
      </c>
      <c r="F31" s="15">
        <f>F13</f>
      </c>
      <c r="G31" s="15">
        <f>G13</f>
      </c>
      <c r="H31" s="15">
        <f>H13</f>
      </c>
      <c r="I31" s="15">
        <f>I13</f>
      </c>
      <c r="J31" s="15">
        <f>J13</f>
      </c>
      <c r="K31" s="15">
        <f>K13</f>
      </c>
      <c r="L31" s="15">
        <f>L13</f>
      </c>
      <c r="M31" s="15">
        <f>M13</f>
      </c>
    </row>
    <row r="32" spans="1:13" x14ac:dyDescent="0.25">
      <c r="A32" t="s">
        <v>30</v>
      </c>
      <c r="B32" s="15">
        <f>-B24</f>
      </c>
      <c r="C32" s="15">
        <f>-C24</f>
      </c>
      <c r="D32" s="15">
        <f>-D24</f>
      </c>
      <c r="E32" s="15">
        <f>-E24</f>
      </c>
      <c r="F32" s="15">
        <f>-F24</f>
      </c>
      <c r="G32" s="15">
        <f>-G24</f>
      </c>
      <c r="H32" s="15">
        <f>-H24</f>
      </c>
      <c r="I32" s="15">
        <f>-I24</f>
      </c>
      <c r="J32" s="15">
        <f>-J24</f>
      </c>
      <c r="K32" s="15">
        <f>-K24</f>
      </c>
      <c r="L32" s="15">
        <f>-L24</f>
      </c>
      <c r="M32" s="15">
        <f>-M24</f>
      </c>
    </row>
    <row r="33" spans="1:14" x14ac:dyDescent="0.25">
      <c r="A33" s="16" t="s">
        <v>31</v>
      </c>
      <c r="B33" s="17">
        <f>B28+B30</f>
      </c>
      <c r="C33" s="17">
        <f>C28+C30</f>
      </c>
      <c r="D33" s="17">
        <f>D28+D30</f>
      </c>
      <c r="E33" s="17">
        <f>E28+E30</f>
      </c>
      <c r="F33" s="17">
        <f>F28+F30</f>
      </c>
      <c r="G33" s="17">
        <f>G28+G30</f>
      </c>
      <c r="H33" s="17">
        <f>H28+H30</f>
      </c>
      <c r="I33" s="17">
        <f>I28+I30</f>
      </c>
      <c r="J33" s="17">
        <f>J28+J30</f>
      </c>
      <c r="K33" s="17">
        <f>K28+K30</f>
      </c>
      <c r="L33" s="17">
        <f>L28+L30</f>
      </c>
      <c r="M33" s="17">
        <f>M28+M30</f>
      </c>
      <c r="N33" s="16"/>
    </row>
  </sheetData>
  <mergeCells count="2">
    <mergeCell ref="A1:O1"/>
    <mergeCell ref="A2:O2"/>
  </mergeCells>
  <conditionalFormatting sqref="B33:M33">
    <cfRule type="expression" dxfId="0" priority="1">
      <formula>B33&lt;$B$5</formula>
    </cfRule>
  </conditionalFormatting>
  <conditionalFormatting sqref="B33:M33">
    <cfRule type="expression" dxfId="1" priority="2">
      <formula>B33&gt;=$B$5</formula>
    </cfRule>
  </conditionalFormatting>
  <conditionalFormatting sqref="B30:M30">
    <cfRule type="expression" dxfId="2" priority="3">
      <formula>B30&lt;0</formula>
    </cfRule>
  </conditionalFormatting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7670"/>
  </sheetPr>
  <dimension ref="A1:A13"/>
  <sheetFormatPr defaultRowHeight="15" outlineLevelRow="0" outlineLevelCol="0" x14ac:dyDescent="55"/>
  <cols>
    <col min="1" max="1" width="100" customWidth="1"/>
  </cols>
  <sheetData>
    <row r="1" ht="34" customHeight="1" spans="1:1" x14ac:dyDescent="0.25">
      <c r="A1" s="1" t="s">
        <v>32</v>
      </c>
    </row>
    <row r="2" spans="1:1" x14ac:dyDescent="0.25">
      <c r="A2" s="2" t="s">
        <v>33</v>
      </c>
    </row>
    <row r="4" spans="1:1" x14ac:dyDescent="0.25">
      <c r="A4" s="18" t="s">
        <v>34</v>
      </c>
    </row>
    <row r="5" spans="1:1" x14ac:dyDescent="0.25">
      <c r="A5" s="19" t="s">
        <v>35</v>
      </c>
    </row>
    <row r="6" spans="1:1" x14ac:dyDescent="0.25">
      <c r="A6" s="19" t="s">
        <v>36</v>
      </c>
    </row>
    <row r="7" spans="1:1" x14ac:dyDescent="0.25">
      <c r="A7" s="19" t="s">
        <v>37</v>
      </c>
    </row>
    <row r="8" spans="1:1" x14ac:dyDescent="0.25">
      <c r="A8" s="19" t="s">
        <v>38</v>
      </c>
    </row>
    <row r="9" spans="1:1" x14ac:dyDescent="0.25">
      <c r="A9" s="19" t="s">
        <v>39</v>
      </c>
    </row>
    <row r="10" spans="1:1" x14ac:dyDescent="0.25">
      <c r="A10" s="19" t="s">
        <v>40</v>
      </c>
    </row>
    <row r="11" spans="1:1" x14ac:dyDescent="0.25">
      <c r="A11" s="19" t="s">
        <v>41</v>
      </c>
    </row>
    <row r="12" spans="1:1" x14ac:dyDescent="0.25">
      <c r="A12" s="19" t="s">
        <v>42</v>
      </c>
    </row>
    <row r="13" spans="1:1" x14ac:dyDescent="0.25">
      <c r="A13" s="19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Cash Flow Forecast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SimplifyLearn</dc:creator>
  <dc:title/>
  <dc:subject/>
  <dc:description/>
  <cp:keywords/>
  <cp:category/>
  <cp:lastModifiedBy>Unknown</cp:lastModifiedBy>
  <dcterms:created xsi:type="dcterms:W3CDTF">2026-10-19T05:09:28Z</dcterms:created>
  <dcterms:modified xsi:type="dcterms:W3CDTF">2026-10-19T05:09:28Z</dcterms:modified>
</cp:coreProperties>
</file>